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masz_jozefiak\Desktop\"/>
    </mc:Choice>
  </mc:AlternateContent>
  <xr:revisionPtr revIDLastSave="0" documentId="8_{3136A792-8E4D-4454-A601-F79CC44986BA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informacje ogólne" sheetId="90" r:id="rId1"/>
    <sheet name="budynki" sheetId="89" r:id="rId2"/>
    <sheet name="elektronika " sheetId="83" r:id="rId3"/>
    <sheet name="auta" sheetId="6" r:id="rId4"/>
    <sheet name="środki trwałe" sheetId="92" r:id="rId5"/>
    <sheet name="lokalizacje" sheetId="93" r:id="rId6"/>
    <sheet name="Maszyny" sheetId="94" r:id="rId7"/>
  </sheets>
  <definedNames>
    <definedName name="_xlnm._FilterDatabase" localSheetId="2" hidden="1">'elektronika '!$A$4:$IW$4</definedName>
    <definedName name="_xlnm.Print_Area" localSheetId="3">auta!$A$1:$AF$16</definedName>
    <definedName name="_xlnm.Print_Area" localSheetId="1">budynki!$A$1:$G$52</definedName>
    <definedName name="_xlnm.Print_Area" localSheetId="2">'elektronika '!$A$1:$D$158</definedName>
  </definedNames>
  <calcPr calcId="162913"/>
</workbook>
</file>

<file path=xl/calcChain.xml><?xml version="1.0" encoding="utf-8"?>
<calcChain xmlns="http://schemas.openxmlformats.org/spreadsheetml/2006/main">
  <c r="G26" i="89" l="1"/>
  <c r="D152" i="83" l="1"/>
  <c r="E19" i="94"/>
  <c r="D134" i="83"/>
  <c r="D115" i="83"/>
  <c r="D112" i="83"/>
  <c r="D107" i="83"/>
  <c r="G33" i="89"/>
  <c r="D92" i="83"/>
  <c r="D89" i="83"/>
  <c r="D63" i="83"/>
  <c r="C14" i="92" l="1"/>
  <c r="G48" i="89" l="1"/>
  <c r="D14" i="92" l="1"/>
  <c r="D155" i="83" l="1"/>
  <c r="G29" i="89" l="1"/>
  <c r="G41" i="89" l="1"/>
  <c r="G50" i="89" l="1"/>
  <c r="D147" i="83" l="1"/>
  <c r="D128" i="83"/>
  <c r="D120" i="83"/>
  <c r="D125" i="83"/>
  <c r="D144" i="83"/>
</calcChain>
</file>

<file path=xl/sharedStrings.xml><?xml version="1.0" encoding="utf-8"?>
<sst xmlns="http://schemas.openxmlformats.org/spreadsheetml/2006/main" count="798" uniqueCount="481">
  <si>
    <t>RAZEM</t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</si>
  <si>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stacjonarnego</t>
    </r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</si>
  <si>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przenośnego</t>
    </r>
    <r>
      <rPr>
        <b/>
        <i/>
        <sz val="10"/>
        <rFont val="Arial"/>
        <family val="2"/>
        <charset val="238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</si>
  <si>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</si>
  <si>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</si>
  <si>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</si>
  <si>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</si>
  <si>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</si>
  <si>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</si>
  <si>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</si>
  <si>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</si>
  <si>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</si>
  <si>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</si>
  <si>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</si>
  <si>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</si>
  <si>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</si>
  <si>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</si>
  <si>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</si>
  <si>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</si>
  <si>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</si>
  <si>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</si>
  <si>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</si>
  <si>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</si>
  <si>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</si>
  <si>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</si>
  <si>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</si>
  <si>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</si>
  <si>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</si>
  <si>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</si>
  <si>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</si>
  <si>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</si>
  <si>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</si>
  <si>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</si>
  <si>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</si>
  <si>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</si>
  <si>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</si>
  <si>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</si>
  <si>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</si>
  <si>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</si>
  <si>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</si>
  <si>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</si>
  <si>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</si>
  <si>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</si>
  <si>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</si>
  <si>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</si>
  <si>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</si>
  <si>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</si>
  <si>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</si>
  <si>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</si>
  <si>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</si>
  <si>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</si>
  <si>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</si>
  <si>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</si>
  <si>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</si>
  <si>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</si>
  <si>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</si>
  <si>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</si>
  <si>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</si>
  <si>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</si>
  <si>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</si>
  <si>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</si>
  <si>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</si>
  <si>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</si>
  <si>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</si>
  <si>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</si>
  <si>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</si>
  <si>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</si>
  <si>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</si>
  <si>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</si>
  <si>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</si>
  <si>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</si>
  <si>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</si>
  <si>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 xml:space="preserve">Suma ubezpieczenia (wartość pojazdu </t>
    </r>
    <r>
      <rPr>
        <b/>
        <sz val="10"/>
        <color indexed="10"/>
        <rFont val="Arial"/>
        <family val="2"/>
        <charset val="238"/>
      </rPr>
      <t>z VAT)</t>
    </r>
  </si>
  <si>
    <r>
      <t>Zielona Karta</t>
    </r>
    <r>
      <rPr>
        <sz val="10"/>
        <rFont val="Arial"/>
        <family val="2"/>
        <charset val="238"/>
      </rPr>
      <t xml:space="preserve"> (kraj)</t>
    </r>
  </si>
  <si>
    <t>Wyposażenie pojazdu specjalnego</t>
  </si>
  <si>
    <t>OC</t>
  </si>
  <si>
    <t>NW</t>
  </si>
  <si>
    <t>AC/KR</t>
  </si>
  <si>
    <t>ASS</t>
  </si>
  <si>
    <t>Urząd Gminy</t>
  </si>
  <si>
    <t>Żywiecki Park Etnograficzny</t>
  </si>
  <si>
    <t>Gminna Biblioteka Publiczna w Ślemieniu</t>
  </si>
  <si>
    <t>Przedszkole Publiczne w Ślemieniu</t>
  </si>
  <si>
    <t>Szkolne Schronisko Młodzieżowe</t>
  </si>
  <si>
    <t>Gminny Ośrodek Kultury "Jemioła"</t>
  </si>
  <si>
    <t>Gminny Ośrodek Pomocy Społecznej w Ślemieniu</t>
  </si>
  <si>
    <t>Ochotnicza Straż Pożarna w Ślemieniu</t>
  </si>
  <si>
    <t>Ochotnicza Straż Pożarna w Koconiu</t>
  </si>
  <si>
    <t>Ochotnicza Straż Pożarna w Lasie</t>
  </si>
  <si>
    <t xml:space="preserve">Tabela nr 2 - Wykaz budynków i budowli w Gminie Ślemień </t>
  </si>
  <si>
    <t xml:space="preserve">Tabela nr 3 - Wykaz sprzętu elektronicznego w Gminie Ślemień </t>
  </si>
  <si>
    <t xml:space="preserve">Tabela nr 4 - Wykaz pojazdów w Gminie Ślemień </t>
  </si>
  <si>
    <t>WYKAZ LOKALIZACJI, W KTÓRYCH PROWADZONA JEST DZIAŁALNOŚĆ ORAZ LOKALIZACJI, GDZIE ZNAJDUJE SIĘ MIENIE NALEŻĄCE DO JEDNOSTEK GMINY ŚLEMIEŃ. (nie wykazane w załączniku nr 1 - poniższy wykaz nie musi być pełnym wykazem lokalizacji)</t>
  </si>
  <si>
    <t xml:space="preserve">3. Zespół Szkół w Ślemieniu </t>
  </si>
  <si>
    <t>553-23-94-798</t>
  </si>
  <si>
    <t>8560Z</t>
  </si>
  <si>
    <t>DZIAŁALNOŚĆ WSPOMAGAJĄCA EDUKACJĘ</t>
  </si>
  <si>
    <t>place zabaw, kąpieliska/baseny, szatnia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</si>
  <si>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</si>
  <si>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</si>
  <si>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10 zestawów komputerowych (sala informatyczna gimnazjum)</t>
  </si>
  <si>
    <t>Projektory ścienne wraz z ekranami</t>
  </si>
  <si>
    <t>Rzytnik multimedialny</t>
  </si>
  <si>
    <t>Komputer Dell Vostro 3902 księgowość</t>
  </si>
  <si>
    <t>Telefax termiczny Panasonic KX-FT988</t>
  </si>
  <si>
    <t>4 rzutniki multimedialne</t>
  </si>
  <si>
    <t>Urządzenie drukujące OKI C511dn</t>
  </si>
  <si>
    <t>Notebook DELL Inspirion 5558</t>
  </si>
  <si>
    <t xml:space="preserve">Notebook LENOVO-6010 </t>
  </si>
  <si>
    <t>Notebook TOSHIBA – 2szt.</t>
  </si>
  <si>
    <t>Monitoring wizyjny (16 kamer)</t>
  </si>
  <si>
    <t>Zespół Szkół w Ślemieniu – ul. Szkolna 1, 34-323 Ślemień</t>
  </si>
  <si>
    <t>Podano w tabeli budynku</t>
  </si>
  <si>
    <t>Filia Szkoły Podstawowej w Lasie- ul. Zakopiańska 59, 34-323 Las</t>
  </si>
  <si>
    <t>553-240-69-98</t>
  </si>
  <si>
    <t>240816922</t>
  </si>
  <si>
    <t>9101A</t>
  </si>
  <si>
    <t>DZIAŁALNOŚĆ BIBLIOTEK</t>
  </si>
  <si>
    <t xml:space="preserve">RAZEM </t>
  </si>
  <si>
    <t>Filia Szkoły Podstawowej w Lasie</t>
  </si>
  <si>
    <t>czy budynek jest przeznaczony do rozbiórki? (TAK/NIE)</t>
  </si>
  <si>
    <t>Działalność edukacyjna</t>
  </si>
  <si>
    <t>Tak</t>
  </si>
  <si>
    <t>Nie</t>
  </si>
  <si>
    <t>Najstarsza część lata powojenne</t>
  </si>
  <si>
    <t>Lata powojenne dobudowa w latach 90-tych</t>
  </si>
  <si>
    <t>p.poż: gaśnice, hydranty            p.kradzieży: system monitoringu wizyjnego  16 kamer (4 zewnętrzne, 12 wewnętrznych, alarmy i czujniki w pracowniach komputerowych, kraty w oknach i w drzwiach  pracowni i biblioteki, umowa z agencją ochrony.</t>
  </si>
  <si>
    <t>p.poż: gaśnice, hydranty         p.kradzieży: kraty w oknach, czujniki ruchu w budynku , umowa z agencją ochrony.</t>
  </si>
  <si>
    <t>ul. Szkolna 1, 34-323 Ślemień</t>
  </si>
  <si>
    <t>ul. Zakopiańska 59, 34-323 Las</t>
  </si>
  <si>
    <t>Cegła, pustak</t>
  </si>
  <si>
    <t>1 strop drewniany, reszta stropy betonowe</t>
  </si>
  <si>
    <t>Blacha</t>
  </si>
  <si>
    <t>Betonowe</t>
  </si>
  <si>
    <t>Blacha, papa bitumiczna</t>
  </si>
  <si>
    <t>50m</t>
  </si>
  <si>
    <t>Nie dotyczy</t>
  </si>
  <si>
    <t>Dobry</t>
  </si>
  <si>
    <t>Bardzo dobry</t>
  </si>
  <si>
    <r>
      <t>2767,70m</t>
    </r>
    <r>
      <rPr>
        <sz val="10"/>
        <rFont val="Arial"/>
        <family val="2"/>
        <charset val="1"/>
      </rPr>
      <t>²</t>
    </r>
  </si>
  <si>
    <t>Częściowo tak</t>
  </si>
  <si>
    <t>Drukarka "OKI" C511 dn</t>
  </si>
  <si>
    <t>Gminna Biblioteka Publiczna w Ślemieniu, ul.Krakowska124, 34-323 Ślemień (budynek Gminnego Ośrodka Kultury "Jemioła")</t>
  </si>
  <si>
    <t>Gaśnica typu ABC 1 szt, Gaśnica typu GSE 1 szt, Czujnik przeciwpożarowy-sygnał przekazywany lokalnie na terenie obiektu , kraty, alarm.</t>
  </si>
  <si>
    <t>Gminna Biblioteka Publiczna w Ślemieniu- filia w Lasie, ul. Zakopiańska 59, 34-323 Ślemień (budynek Filii Zespołu Szkół w Ślemieniu)</t>
  </si>
  <si>
    <t>Gaśnica typu ABC 1 szt</t>
  </si>
  <si>
    <t>072394307</t>
  </si>
  <si>
    <t>8510Z</t>
  </si>
  <si>
    <t>WYCHOWANIE PRZEDSZKOLNE</t>
  </si>
  <si>
    <t>szatnia</t>
  </si>
  <si>
    <t>Przedszkole mieści się w budynku Szkolnego Schroniska Młodzieżowego w Ślemieniu- ul. Spacerowa 3</t>
  </si>
  <si>
    <t>Filia Przedszkola Publicznego mieści się w Filii Zespołu Szkół w Ślemieniu- Las,  ul. Zakopiańska 59</t>
  </si>
  <si>
    <t>Laptop Dell</t>
  </si>
  <si>
    <t>553-23-60-003</t>
  </si>
  <si>
    <t>240348540</t>
  </si>
  <si>
    <t>OBIEKTY NOCLEGOWE TURYSTYCZNE I MIEJSCA KRÓTKOTRWAŁEGO ZAKWATEROWANIA</t>
  </si>
  <si>
    <t>5520Z</t>
  </si>
  <si>
    <t>BUDYNEK WIELOFUNCYJNY</t>
  </si>
  <si>
    <t>BUDYNEK WIELOFUNKCYJNY</t>
  </si>
  <si>
    <t>Użytkowe (Garaże, oraz pomieszczenia strażackie, przedszkole, sala bankietowa, pokoje gościnne)</t>
  </si>
  <si>
    <t>NIE</t>
  </si>
  <si>
    <t>P/poż system bezpieczeństwa oraz alarm (Firma Ochronisarska)</t>
  </si>
  <si>
    <t>UL.SPACEROWA 3, 34-323 ŚLEMIEŃ</t>
  </si>
  <si>
    <t>Alarm</t>
  </si>
  <si>
    <t>UL.ZAKOPIAŃSKA 109, 34-323 LAS</t>
  </si>
  <si>
    <t>Konstrukcja drewniana, pokrycie blacha, malowana</t>
  </si>
  <si>
    <t>odległość od rzeki  - 450m</t>
  </si>
  <si>
    <t>bardzo dobry</t>
  </si>
  <si>
    <t>nie dotyczy</t>
  </si>
  <si>
    <t>nie</t>
  </si>
  <si>
    <t>KSEROKOPIARKA SHARP AR-5316</t>
  </si>
  <si>
    <t xml:space="preserve">FIAT  </t>
  </si>
  <si>
    <t>FIAT NOWE DOBLO CARGO BASE 1.3 MULTIJET</t>
  </si>
  <si>
    <t>ZFA26300009166690</t>
  </si>
  <si>
    <t>SZY 6TU8</t>
  </si>
  <si>
    <t>CIĘŻAROWY</t>
  </si>
  <si>
    <t>709 KG</t>
  </si>
  <si>
    <t>MAKSYMALNA MASA CAŁKOWITA – 2020 KG, MASA WŁASNA-1311 GG</t>
  </si>
  <si>
    <t>553-21-99-335</t>
  </si>
  <si>
    <t>072394336</t>
  </si>
  <si>
    <t>9004Z</t>
  </si>
  <si>
    <t>DZIAŁALNOŚĆ OBIEKTÓW KULTURALNYCH</t>
  </si>
  <si>
    <t>Budynek GOK „Jemioła”</t>
  </si>
  <si>
    <t>Użytkowe (Biblioteka publiczna, sala widowiskowa, pomieszczenia biurowe, GOPS, wioska internetowa, kotłownia)</t>
  </si>
  <si>
    <t>Budynek remizy OSP w Koconiu</t>
  </si>
  <si>
    <t>Użytkowe</t>
  </si>
  <si>
    <t>Szatnia sportowa w Ślemieniu</t>
  </si>
  <si>
    <t>Budynek Szatniowo-Gospodarczy</t>
  </si>
  <si>
    <t>Plac zabaw w Ślemieniu</t>
  </si>
  <si>
    <t>Alarm, kraty w oknach, gaśnice</t>
  </si>
  <si>
    <t>ul. Krakowska 124, 34-323 Ślemień</t>
  </si>
  <si>
    <t>Gaśnice, kraty w oknach, zamki w drzwiach</t>
  </si>
  <si>
    <t>ul. Żywiecka 38, 34-323 Kocoń</t>
  </si>
  <si>
    <t>Gasnice, zamki w drzwiach, kłódki</t>
  </si>
  <si>
    <t>Rejon ul. Sportowa 4 34-323 Ślemień</t>
  </si>
  <si>
    <t>Alarm, zamki w drzwiach, monitoring</t>
  </si>
  <si>
    <t>Obiekt murowany- cegły, pustaki</t>
  </si>
  <si>
    <t>Beton</t>
  </si>
  <si>
    <t>Konstrukcja drewniana, pokrycie blacha malowana</t>
  </si>
  <si>
    <t>Drewno + blacha</t>
  </si>
  <si>
    <t>Obiekt małej architektury</t>
  </si>
  <si>
    <t>350 m od rzeki</t>
  </si>
  <si>
    <t>300 m od rzeki</t>
  </si>
  <si>
    <t>400 m od rzeki</t>
  </si>
  <si>
    <t>Gruntowny remont toalet po awarii kanalizacyjnej 2013, położenie kostki brukowej przed wejściem do budynku 2013, remont pomieszczeń dla GOPS – wymiana grzejników, malowanie, wymiana drzwi 2010, wymiana pieca CO</t>
  </si>
  <si>
    <t>Remont- zakup nowej stolarki okiennej i drzwi, wymiana oświetlenia 2013, gruntowne malowanie pomieszczeń w budynku OSP Kocoń 2015.</t>
  </si>
  <si>
    <t>Zakup i montaż nowego osprzętu instalacji c.o. w związku z awarią</t>
  </si>
  <si>
    <t>dostateczny</t>
  </si>
  <si>
    <t>dobry</t>
  </si>
  <si>
    <t>Dostateczny</t>
  </si>
  <si>
    <t>Wentylacja dobry, komin zły</t>
  </si>
  <si>
    <t>Około 135</t>
  </si>
  <si>
    <t>Zestaw kamer wraz dyskiem do rejestracji i materiałami montażowymi (na zewnątrz budynku)</t>
  </si>
  <si>
    <t>Gaśnice, alarm, kraty</t>
  </si>
  <si>
    <t>Gaśnice, hydrant, kraty</t>
  </si>
  <si>
    <t>ul. Sportowa, 34-323 Ślemień</t>
  </si>
  <si>
    <t>Gaśnice, hydrant, monitoring od 31.07.2016r.</t>
  </si>
  <si>
    <t>8899Z</t>
  </si>
  <si>
    <t>POZOSTAŁA POMOC SPOŁECZNA BEZ ZAKWATEROWANIA, GDZIE INDZIEJ NIESKLASYFIKOWANA</t>
  </si>
  <si>
    <t xml:space="preserve">Elementy mające wpływ na ocenę ryzyka </t>
  </si>
  <si>
    <t xml:space="preserve">Komputer </t>
  </si>
  <si>
    <t>Komputer Dell Optoplex 790 z oprogramowaniem</t>
  </si>
  <si>
    <t>Komputer HP Compaq 8200 Elite z oprogramowaniem</t>
  </si>
  <si>
    <t>Urządzenie wielofunkcyjne Samsung SL-M2875ND (sprzęt użyczony od Ministerstwa Rodziny, Pracy i Polityki Społecznej)</t>
  </si>
  <si>
    <t>Komputer NTT Business WA800W (sprzęt użyczony od Ministerstwa Rodziny, Pracy i Polityki Społecznej)</t>
  </si>
  <si>
    <t>terminal mobilny ACER TMB113E (sprzęt użyczony od Ministerstwa Rodziny, Pracy i Polityki Społecznej)</t>
  </si>
  <si>
    <t>553-251-28-26</t>
  </si>
  <si>
    <t>9102Z</t>
  </si>
  <si>
    <t>DZIAŁALNOŚĆ MUZEÓW</t>
  </si>
  <si>
    <t>muzeum i eksponaty</t>
  </si>
  <si>
    <t>2. Żywiecki Park Etnograficzny</t>
  </si>
  <si>
    <t>ŻYWIECKI PARK ETNOGRAFICZNY</t>
  </si>
  <si>
    <t>użytkowe</t>
  </si>
  <si>
    <t>ul. Łączna 2a, Ślemień</t>
  </si>
  <si>
    <t>ponad 600m</t>
  </si>
  <si>
    <t xml:space="preserve"> doby</t>
  </si>
  <si>
    <t xml:space="preserve"> bardzo doby</t>
  </si>
  <si>
    <t xml:space="preserve">3. Gminna Biblioteka Publiczna </t>
  </si>
  <si>
    <t>4. Przedszkole Publiczne w Ślemieniu</t>
  </si>
  <si>
    <t>5. Szkolne Schronisko Młodzieżowe</t>
  </si>
  <si>
    <t>6. Gminny Ośrodek Kultury "Jemioła"</t>
  </si>
  <si>
    <t xml:space="preserve">4. Przedszkole Publiczne w Ślemieniu </t>
  </si>
  <si>
    <t>7. Gminny Ośrodek Pomocy Społecznej w Ślemieniu</t>
  </si>
  <si>
    <t>8411Z</t>
  </si>
  <si>
    <t xml:space="preserve">Urząd Gminy </t>
  </si>
  <si>
    <t>oczyszczalnie ścieków, place zabaw, szatnie</t>
  </si>
  <si>
    <t xml:space="preserve">1. Urząd Gminy </t>
  </si>
  <si>
    <t>Budynek UG wraz z szambem, piecem co i nadbudową</t>
  </si>
  <si>
    <t>Użytkowe (pomieszczenia biurowe, oddział banku)</t>
  </si>
  <si>
    <t>Budynek Ośrodka Zdrowia</t>
  </si>
  <si>
    <t>Użytkowe (pomieszczenia ZOZ, lokale mieszkalne, archiwum UG)</t>
  </si>
  <si>
    <t>Budynek Przedszkola w Lasie</t>
  </si>
  <si>
    <t>Płyta fontanna-1303930,40: chodnik z kostki brukowej-33825,00: linia niskiego napięcia-55957,20 - Rynek w Ślemieniu</t>
  </si>
  <si>
    <t>Budowle w obszarze parku w Ślemieniu</t>
  </si>
  <si>
    <t>boisko Multi sport Lodowisko</t>
  </si>
  <si>
    <t>obiekty aktywnego wypoczynku w Lasie</t>
  </si>
  <si>
    <t>Płyta boiska sportowego LKs</t>
  </si>
  <si>
    <t>tak</t>
  </si>
  <si>
    <t>Kanalizacja i wdociąg</t>
  </si>
  <si>
    <t>Sieć wodociągowa</t>
  </si>
  <si>
    <t>Oczyszczalania ścieków</t>
  </si>
  <si>
    <t>Garaż OSP Las</t>
  </si>
  <si>
    <t>Uzytkowe</t>
  </si>
  <si>
    <t>Studnia głębinowa Ślemień</t>
  </si>
  <si>
    <t>Studnia głebinowa przy UG</t>
  </si>
  <si>
    <t>Stacja uzdatniania wody na ul. Jodłowej</t>
  </si>
  <si>
    <t>Parking przy UG</t>
  </si>
  <si>
    <t>ul. Krakowska 148 34-323 Ślemień</t>
  </si>
  <si>
    <t>Sieć LAN oraz dedykowana instalacja elektryczna</t>
  </si>
  <si>
    <t>Palatan Centrala Micra (telefoniczna)</t>
  </si>
  <si>
    <t>zestaw komputerowy IBM</t>
  </si>
  <si>
    <t xml:space="preserve">2. Gminny Ośrodek Kultury "Jemioła" </t>
  </si>
  <si>
    <r>
      <t>Ryzyka podlegające ubezpieczeniu w danym pojeździe</t>
    </r>
    <r>
      <rPr>
        <b/>
        <sz val="10"/>
        <color indexed="10"/>
        <rFont val="Arial"/>
        <family val="2"/>
        <charset val="238"/>
      </rPr>
      <t xml:space="preserve"> </t>
    </r>
  </si>
  <si>
    <t>Samochód bojowy</t>
  </si>
  <si>
    <t>Star 244</t>
  </si>
  <si>
    <t>P244LM211419</t>
  </si>
  <si>
    <t>BBC 087H</t>
  </si>
  <si>
    <t>specjalny</t>
  </si>
  <si>
    <t>Jelcz 325</t>
  </si>
  <si>
    <t>SUJ325000K0018597</t>
  </si>
  <si>
    <t>BLV 8988</t>
  </si>
  <si>
    <t>Samochód specjalny</t>
  </si>
  <si>
    <t>Gazella 4x4</t>
  </si>
  <si>
    <t>Z3B2705705R001707</t>
  </si>
  <si>
    <t>SZY 21TN</t>
  </si>
  <si>
    <t>Samochód pożarniczy OSP KOCOŃ</t>
  </si>
  <si>
    <t>STAR 266</t>
  </si>
  <si>
    <t>SZY 4T90</t>
  </si>
  <si>
    <t>Samochód specjalny pożarniczy GLM Lublin</t>
  </si>
  <si>
    <t>Lublin</t>
  </si>
  <si>
    <t>SUL035211T0014402</t>
  </si>
  <si>
    <t>SZY 09998</t>
  </si>
  <si>
    <t xml:space="preserve">Samochód specjalny pożarniczy STAR 266 </t>
  </si>
  <si>
    <t>Star 266</t>
  </si>
  <si>
    <t>SZY 60TR</t>
  </si>
  <si>
    <t>pożarniczy</t>
  </si>
  <si>
    <t>15.12.1988</t>
  </si>
  <si>
    <t>21.04.1989</t>
  </si>
  <si>
    <t>14.12.2005</t>
  </si>
  <si>
    <t>01.01.1978</t>
  </si>
  <si>
    <t>11.02.1981</t>
  </si>
  <si>
    <t>suma</t>
  </si>
  <si>
    <t xml:space="preserve">2. Gminna Biblioteka Publiczna </t>
  </si>
  <si>
    <t>3. Gminny Ośrodek Kultury "Jemioła"</t>
  </si>
  <si>
    <t>Tabela nr 5</t>
  </si>
  <si>
    <t>gaśnice, system monitoringu i ochrony</t>
  </si>
  <si>
    <t xml:space="preserve">gaśnice </t>
  </si>
  <si>
    <t>ul. Żywiecka 5 34-323 Ślemień</t>
  </si>
  <si>
    <t>575,5 m2</t>
  </si>
  <si>
    <t>510,09 m2</t>
  </si>
  <si>
    <t>ul. Zakopiańska 59 , Las, 34-323 Ślemień</t>
  </si>
  <si>
    <t>Ślemień Rynek</t>
  </si>
  <si>
    <t>Ślemień ul. Łączna 1</t>
  </si>
  <si>
    <t>Ślemień, Las ul. Zakopiańska</t>
  </si>
  <si>
    <t>Ślemień ul. Sportowa</t>
  </si>
  <si>
    <t>Gmian Ślemień</t>
  </si>
  <si>
    <t>ul. Za Rzeką 1 34-323 Ślemień</t>
  </si>
  <si>
    <t>ul. Jodłowa 34-323 Ślemień</t>
  </si>
  <si>
    <t>ul. Widokowa 34-323 Ślemień</t>
  </si>
  <si>
    <t xml:space="preserve">2. Szkolne Schronisko Młodzieżowe </t>
  </si>
  <si>
    <t>OSP</t>
  </si>
  <si>
    <t>Wiaty przystankowe</t>
  </si>
  <si>
    <t xml:space="preserve">Suma ubezpieczenia </t>
  </si>
  <si>
    <t>Rodzaj wartości (księgowa brutto KB, odtworzeniowa O)</t>
  </si>
  <si>
    <t>O</t>
  </si>
  <si>
    <t>KB</t>
  </si>
  <si>
    <t xml:space="preserve">Ubezpieczony </t>
  </si>
  <si>
    <t>OSP KOCOŃ</t>
  </si>
  <si>
    <t xml:space="preserve">Szkolne Schronisko Młodzieżowe </t>
  </si>
  <si>
    <r>
      <t>909m</t>
    </r>
    <r>
      <rPr>
        <sz val="10"/>
        <rFont val="Arial"/>
        <family val="2"/>
        <charset val="1"/>
      </rPr>
      <t>²</t>
    </r>
  </si>
  <si>
    <t>OSP LAS</t>
  </si>
  <si>
    <t xml:space="preserve"> </t>
  </si>
  <si>
    <t xml:space="preserve">Informacje ogólne do oceny ryzyka w Gminie Ślemień </t>
  </si>
  <si>
    <t>072182700</t>
  </si>
  <si>
    <t>553-25-11-962</t>
  </si>
  <si>
    <t>Nazwa jednostki - ubezpieczony</t>
  </si>
  <si>
    <t>uliczka turyst rekre Jasna Górka</t>
  </si>
  <si>
    <t xml:space="preserve">tor przeszkód OSP </t>
  </si>
  <si>
    <r>
      <t xml:space="preserve">1. Wykaz sprzętu elektronicznego </t>
    </r>
    <r>
      <rPr>
        <b/>
        <i/>
        <u/>
        <sz val="11"/>
        <rFont val="Arial"/>
        <family val="2"/>
        <charset val="238"/>
      </rPr>
      <t>stacjonarnego</t>
    </r>
    <r>
      <rPr>
        <b/>
        <i/>
        <sz val="11"/>
        <rFont val="Arial"/>
        <family val="2"/>
        <charset val="238"/>
      </rPr>
      <t xml:space="preserve"> (do 5 lat) - rok 2013 i młodszy</t>
    </r>
  </si>
  <si>
    <t>czytnik kodów kres nr S16320010506961</t>
  </si>
  <si>
    <t>czytnik kodów kres nr S16320010506989</t>
  </si>
  <si>
    <t>serwer bazodanowy nr 310002011059001</t>
  </si>
  <si>
    <t>system archiwiz danych BAR-BS-925506</t>
  </si>
  <si>
    <t>serwer e-Urząd nr 310002011060001</t>
  </si>
  <si>
    <t>router/firewall SV:310:SN310A17B0947A7</t>
  </si>
  <si>
    <t>zasilacz do serwerów nr C11609200048</t>
  </si>
  <si>
    <t>zasilacz do serwerów nr C1510200016</t>
  </si>
  <si>
    <t>klimatyzator ścienny 6250119662900549</t>
  </si>
  <si>
    <t>skaner Kodak nr 56045136</t>
  </si>
  <si>
    <t>komputer DELL nr B05BDK2</t>
  </si>
  <si>
    <t>monitor  nr CN02XT76FCC0074CCMGI</t>
  </si>
  <si>
    <t>UPS power box 650 nr EL4316503577</t>
  </si>
  <si>
    <t>komputer DELL nr B024DK2</t>
  </si>
  <si>
    <t>monitor  nr CN02XT76FCC0074CCN5I</t>
  </si>
  <si>
    <t>UPS power box 650 nr EL4315902867</t>
  </si>
  <si>
    <t>komputer DELL nr B0C6DK2</t>
  </si>
  <si>
    <t>monitor  nr CN02XT76FCC0074CCMNI</t>
  </si>
  <si>
    <t>UPS power box 650 nr EL4315902837</t>
  </si>
  <si>
    <t>komputer DELL nr B087DK2</t>
  </si>
  <si>
    <t>monitor  nr CN02XT76FCC0074CCM6I</t>
  </si>
  <si>
    <t>UPS power box 650 nr EL4316503631</t>
  </si>
  <si>
    <t>komputer DELL nr B008DK2</t>
  </si>
  <si>
    <t>monitor  nr CN02XT76FCC0074CCMLI</t>
  </si>
  <si>
    <t>UPS power box 650 nr EL4316503656</t>
  </si>
  <si>
    <t>komputer DELL nr B0B8DK2</t>
  </si>
  <si>
    <t>monitor  nr CN02XT76FCC0074CCM0I</t>
  </si>
  <si>
    <t>UPS power box 650 nr EL4315902868</t>
  </si>
  <si>
    <t>komputer DELL nr B096DK2</t>
  </si>
  <si>
    <t>monitor  nr CN02XT76FCC0074CCMTI</t>
  </si>
  <si>
    <t>UPS power box 650 nr EL4315902821</t>
  </si>
  <si>
    <t>komputer DELL nr B09CDK2</t>
  </si>
  <si>
    <t>monitor  nr CN02XT76FCC0074CCMVI</t>
  </si>
  <si>
    <t>UPS power box 650 nr EL4316503630</t>
  </si>
  <si>
    <t>komputer DELL nr B03CDK2</t>
  </si>
  <si>
    <t>monitor  nr CN02XT76FCC0074CCMMI</t>
  </si>
  <si>
    <t>UPS power box 650 nr EL4316503632</t>
  </si>
  <si>
    <t>komputer DELL nr 9ZX3DK2</t>
  </si>
  <si>
    <t>monitor  nr CN02XT76FCC0074CCMHI</t>
  </si>
  <si>
    <t>UPS power box 650 nr EL4316503633</t>
  </si>
  <si>
    <t>komputer DELL nr B034DK2</t>
  </si>
  <si>
    <t>monitor  nr CN02XT76FCC0074CCMFI</t>
  </si>
  <si>
    <t>UPS power box 650 nr EL4317100770</t>
  </si>
  <si>
    <t>komputer DELL nr B04CDK2</t>
  </si>
  <si>
    <t>UPS power box 650 nr EL4315902841</t>
  </si>
  <si>
    <t>komputer DELL nr B069DK2</t>
  </si>
  <si>
    <t>monitor  nr CN02XT76FCC0074CCMEI</t>
  </si>
  <si>
    <t>UPS power box 650 nr EL4316503573</t>
  </si>
  <si>
    <t>komputer DELL nr B077DK2</t>
  </si>
  <si>
    <t>monitor  nr CN02XT76FCC0074CCMKI</t>
  </si>
  <si>
    <t>UPS power box 650 nr EL4317100832</t>
  </si>
  <si>
    <t>sieć komputerowa LAN e-Urząd</t>
  </si>
  <si>
    <t>urządzenie wielofunkcyjne w UG</t>
  </si>
  <si>
    <r>
      <t xml:space="preserve">2. Wykaz sprzętu elektronicznego </t>
    </r>
    <r>
      <rPr>
        <b/>
        <i/>
        <u/>
        <sz val="11"/>
        <rFont val="Arial"/>
        <family val="2"/>
        <charset val="238"/>
      </rPr>
      <t>przenośnego</t>
    </r>
    <r>
      <rPr>
        <b/>
        <i/>
        <sz val="11"/>
        <rFont val="Arial"/>
        <family val="2"/>
        <charset val="238"/>
      </rPr>
      <t xml:space="preserve"> (do 5 lat) - rok 2013 i młodszy</t>
    </r>
  </si>
  <si>
    <t>tablet e-sesja nr SN:KM 1066B17011839</t>
  </si>
  <si>
    <t>tablet e-sesja nr SN:KM 1066B17011833</t>
  </si>
  <si>
    <t>tablet e-sesja nr SN:KM 1066B17011832</t>
  </si>
  <si>
    <t>tablet e-sesja nr SN:KM 1066B17011836</t>
  </si>
  <si>
    <t>tablet e-sesja nr SN:KM 1066B17011809</t>
  </si>
  <si>
    <t>tablet e-sesja nr SN:KM 1066B17011807</t>
  </si>
  <si>
    <t>tablet e-sesja nr SN:KM 1066B17011803</t>
  </si>
  <si>
    <t>tablet e-sesja nr SN:KM 1066B17011801</t>
  </si>
  <si>
    <t>tablet e-sesja nr SN:KM 1066B17011810</t>
  </si>
  <si>
    <t>tablet e-sesja nr SN:KM 1066B17011804</t>
  </si>
  <si>
    <t>tablet e-sesja nr SN:KM 1066B17011838</t>
  </si>
  <si>
    <t>tablet e-sesja nr SN:KM 1066B17011837</t>
  </si>
  <si>
    <t>tablet e-sesja nr SN:KM 1066B17011806</t>
  </si>
  <si>
    <t>tablet e-sesja nr SN:KM 1066B17011808</t>
  </si>
  <si>
    <t>tablet e-sesja nr SN:KM 1066B17011802</t>
  </si>
  <si>
    <t>tablet e-sesja nr SN:KM 1066B17011840</t>
  </si>
  <si>
    <t>tablet e-sesja nr SN:KM 1066B17011835</t>
  </si>
  <si>
    <t>tablet e-sesja nr SN:KM 1066B17011805</t>
  </si>
  <si>
    <t>notebook nr 1HJ18F2</t>
  </si>
  <si>
    <t>notebook nr GGJ18F2</t>
  </si>
  <si>
    <t>notebook nr FGJ18F2</t>
  </si>
  <si>
    <t>notebook nr HGJ18F2</t>
  </si>
  <si>
    <t>notebook nr JGJ18F2</t>
  </si>
  <si>
    <t>notebook nr DGJ18F2</t>
  </si>
  <si>
    <t>3. Wykaz monitoringu wizyjnego - system kamer itp. (do 5 lat) - rok 2013 i młodszy</t>
  </si>
  <si>
    <t xml:space="preserve">MONITORING UG </t>
  </si>
  <si>
    <t xml:space="preserve">* Eksponaty z drewna, metalu, skóry, tkanin, szkła, tworzyw sztucznych, ceramiki itp.– wartość szacunkowa odtworzeniowa ok. 100 000,00 zl </t>
  </si>
  <si>
    <t>Szkoła Podstawowa im. Ks. Jana Twardowskiego w Ślemieniu oraz Filia Szkoły Podstawowej w Ślemieniu Oddział w Lasie</t>
  </si>
  <si>
    <t>Szkoła Podstawowa im. ks. Jana Twardowskiego w Ślemieniu ( w tym: budynek Szkoły Podstawowej, budynek Gimnazjum, budynek sali gimnastycznej, dwa boiska sportowe typu orlik, basen, plac zabaw</t>
  </si>
  <si>
    <t xml:space="preserve">3. Szkoła Podstawowa im. ks. Jana Twardowskiego w Ślemieniu </t>
  </si>
  <si>
    <r>
      <rPr>
        <b/>
        <i/>
        <sz val="11"/>
        <rFont val="Arial"/>
        <family val="2"/>
        <charset val="238"/>
      </rPr>
      <t xml:space="preserve">1. Wykaz sprzętu elektronicznego </t>
    </r>
    <r>
      <rPr>
        <b/>
        <i/>
        <u/>
        <sz val="11"/>
        <rFont val="Arial"/>
        <family val="2"/>
        <charset val="238"/>
      </rPr>
      <t>stacjonarnego</t>
    </r>
    <r>
      <rPr>
        <b/>
        <i/>
        <sz val="11"/>
        <rFont val="Arial"/>
        <family val="2"/>
        <charset val="238"/>
      </rPr>
      <t xml:space="preserve"> (do 5 lat) - rok 2013 i młodszy</t>
    </r>
  </si>
  <si>
    <t>Sprzęt nagłaśniający ( zamontowany na sali gimnastycznej): w tym wzmacniacz MWL-7 DSP1A/600, kolumna głośnikowa 6 szt. prodipe zestaw mikrofonów TT100, mikrofon nagłówkowy LD</t>
  </si>
  <si>
    <t>Rzutnik multimedialny wraz z ekranem</t>
  </si>
  <si>
    <t xml:space="preserve">Urządzenie biurowe wielofunkcyjne OKI MC 573DN kolor A4 </t>
  </si>
  <si>
    <r>
      <rPr>
        <b/>
        <i/>
        <sz val="11"/>
        <rFont val="Arial"/>
        <family val="2"/>
        <charset val="238"/>
      </rPr>
      <t xml:space="preserve">2. Wykaz sprzętu elektronicznego </t>
    </r>
    <r>
      <rPr>
        <b/>
        <i/>
        <u/>
        <sz val="11"/>
        <rFont val="Arial"/>
        <family val="2"/>
        <charset val="238"/>
      </rPr>
      <t>przenośnego</t>
    </r>
    <r>
      <rPr>
        <b/>
        <i/>
        <sz val="11"/>
        <rFont val="Arial"/>
        <family val="2"/>
        <charset val="238"/>
      </rPr>
      <t xml:space="preserve"> (do 5 lat) - rok 2013 i młodszy</t>
    </r>
  </si>
  <si>
    <t>2. Szkoła Podstawowa im. Ks. Jana Twardowskiego w Ślemieniu oraz Filia Szkoły Podstawowej w Ślemieniu Oddział w Lasie</t>
  </si>
  <si>
    <t>Filia Przedszkola Publicznego mieści się w filii Szkoły Podstawowej w Ślemieniu – Las, ul. Zakopiańska 59</t>
  </si>
  <si>
    <t>4. Przedszkole</t>
  </si>
  <si>
    <t>Zestawy komputerowe – 5 szt.</t>
  </si>
  <si>
    <t>usługi gastronomiczne, usługi hotelowe</t>
  </si>
  <si>
    <t>komputer stacjonarny DELL + monitor LG</t>
  </si>
  <si>
    <t>18.05.2019</t>
  </si>
  <si>
    <t>04.01.2019</t>
  </si>
  <si>
    <t>04.07.2019</t>
  </si>
  <si>
    <t>04.12.2018</t>
  </si>
  <si>
    <t>24.11.2018</t>
  </si>
  <si>
    <t>17.12.2018</t>
  </si>
  <si>
    <t>03.12.2021</t>
  </si>
  <si>
    <t>23.11.2021</t>
  </si>
  <si>
    <t>16.12.2021</t>
  </si>
  <si>
    <t>17.05.2022</t>
  </si>
  <si>
    <t>03.01.2022</t>
  </si>
  <si>
    <t>03.07.2022</t>
  </si>
  <si>
    <t>1.</t>
  </si>
  <si>
    <t>Szkoła Podstawowa im. J. Twardowskiego w Ślemieniu, ul. Szkolna 1, 34-323 Ślemień</t>
  </si>
  <si>
    <t>zamki w drzwia, alarm, monitoring</t>
  </si>
  <si>
    <t>1. Szkoła Podstawowa im. J. Twardowskiego w Ślemieniu</t>
  </si>
  <si>
    <t>L.P.</t>
  </si>
  <si>
    <t>Nazwa maszyny (urządzenia)</t>
  </si>
  <si>
    <t>Producent</t>
  </si>
  <si>
    <t>Suma ubezpieczenia (wartość odtworzeniowa)</t>
  </si>
  <si>
    <t>Czy maszyna (urządzenie) jest eksploatowana pod ziemią? (TAK/NIE)</t>
  </si>
  <si>
    <t>Miejsce ubezpieczenia (adres)</t>
  </si>
  <si>
    <t>klimatyzator</t>
  </si>
  <si>
    <t>Ślemień, Spacerowa 3</t>
  </si>
  <si>
    <t>kuchnia elektryczna</t>
  </si>
  <si>
    <t>Las, Zakopiańska 109</t>
  </si>
  <si>
    <t>zmywarka</t>
  </si>
  <si>
    <t>trzon gazowy</t>
  </si>
  <si>
    <t>zmywarka kapturowa</t>
  </si>
  <si>
    <t>Ślemień, Szkolna 1</t>
  </si>
  <si>
    <t>piec konwekcyjno-parowy</t>
  </si>
  <si>
    <t>obieraczka do ziemniaków</t>
  </si>
  <si>
    <t>szafa chłodnicza</t>
  </si>
  <si>
    <t>kuchnia elektryczna z piekarnikiem</t>
  </si>
  <si>
    <t>kocioł C.O. Las</t>
  </si>
  <si>
    <t>patelnia elektryczna</t>
  </si>
  <si>
    <t>studnia głębinowa</t>
  </si>
  <si>
    <t>SZKOLNE SCHRONISKO MŁODZIEŻOWE W ŚLEMIENIU</t>
  </si>
  <si>
    <t>Wykaz maszyn i urządzeń do ubezpieczenia od awarii</t>
  </si>
  <si>
    <t>rok przekazania od innej jednostki gminy</t>
  </si>
  <si>
    <t>place zabaw, szatnia, Inne: boisko, świetlica wiejska, 10 imprez w ciągu roku, ok 1000 uczestników - Imprezy kulturalne, okolicznościowe, zebrania</t>
  </si>
  <si>
    <t>Komputer LING Core i3-4170ASUS H81M-C/8GB DDR3/1TB/DVD-RW/ATX wraz z klawiaturą, myszą i Windowsem</t>
  </si>
  <si>
    <t>2.</t>
  </si>
  <si>
    <t>3.</t>
  </si>
  <si>
    <t>Bezpłatne użyczenie od Urzędu Gminy w Ślemieniu budynku szatniowo-gospodarczego oraz szatni na terenie boiska LKS „Smrek” (wartość środków trwałych 55 251,36 zł, wartość pozostałych środków trwałych 2811,98 zł)</t>
  </si>
  <si>
    <t>Bezpłatne użyczenie od Urzędu Gminy w Ślemieniu budynku OSP Kocoń, ul. Żywiecka 38 (wartość pozostałych środków trwałych: 54 462,39 zł)</t>
  </si>
  <si>
    <t>Gmina Ślemień -  Ubezpiecający / Ubezpieczony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</si>
</sst>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d/mm/yyyy"/>
    <numFmt numFmtId="167" formatCode="000000000"/>
    <numFmt numFmtId="168" formatCode="\ #,##0.00&quot; zł &quot;;\-#,##0.00&quot; zł &quot;;&quot; -&quot;#&quot; zł &quot;;@\ "/>
    <numFmt numFmtId="169" formatCode="0_ ;\-0\ "/>
    <numFmt numFmtId="170" formatCode="#,##0.00&quot; &quot;[$zł-415];[Red]&quot;-&quot;#,##0.00&quot; &quot;[$zł-415]"/>
  </numFmts>
  <fonts count="36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4"/>
      <name val="Times New Roman"/>
      <family val="1"/>
      <charset val="238"/>
    </font>
    <font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b/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60"/>
      <name val="Arial"/>
      <family val="2"/>
      <charset val="238"/>
    </font>
    <font>
      <sz val="10"/>
      <name val="Arial"/>
      <family val="2"/>
      <charset val="1"/>
    </font>
    <font>
      <sz val="10"/>
      <color rgb="FF000000"/>
      <name val="Arial1"/>
      <charset val="238"/>
    </font>
    <font>
      <i/>
      <sz val="10"/>
      <color rgb="FF000000"/>
      <name val="Arial1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i/>
      <u/>
      <sz val="11"/>
      <name val="Arial"/>
      <family val="2"/>
      <charset val="238"/>
    </font>
    <font>
      <sz val="10"/>
      <name val="Arial CE"/>
      <family val="2"/>
      <charset val="238"/>
    </font>
    <font>
      <b/>
      <sz val="16"/>
      <name val="Arial"/>
      <family val="2"/>
    </font>
    <font>
      <b/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3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390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165" fontId="2" fillId="0" borderId="0" xfId="0" applyNumberFormat="1" applyFont="1" applyFill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9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Fill="1" applyBorder="1"/>
    <xf numFmtId="0" fontId="10" fillId="0" borderId="1" xfId="0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vertical="center" wrapText="1"/>
    </xf>
    <xf numFmtId="164" fontId="0" fillId="0" borderId="0" xfId="0" applyNumberFormat="1"/>
    <xf numFmtId="164" fontId="6" fillId="0" borderId="0" xfId="0" applyNumberFormat="1" applyFont="1" applyAlignment="1">
      <alignment horizontal="right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/>
    </xf>
    <xf numFmtId="164" fontId="0" fillId="0" borderId="0" xfId="0" applyNumberFormat="1" applyFill="1"/>
    <xf numFmtId="164" fontId="0" fillId="0" borderId="4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6" borderId="1" xfId="0" applyFont="1" applyFill="1" applyBorder="1"/>
    <xf numFmtId="0" fontId="0" fillId="6" borderId="1" xfId="0" applyFill="1" applyBorder="1"/>
    <xf numFmtId="0" fontId="2" fillId="6" borderId="1" xfId="0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6" borderId="4" xfId="0" applyFont="1" applyFill="1" applyBorder="1"/>
    <xf numFmtId="0" fontId="0" fillId="0" borderId="9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6" borderId="4" xfId="0" applyFill="1" applyBorder="1"/>
    <xf numFmtId="164" fontId="0" fillId="0" borderId="9" xfId="0" applyNumberFormat="1" applyFont="1" applyFill="1" applyBorder="1" applyAlignment="1">
      <alignment vertical="center" wrapText="1"/>
    </xf>
    <xf numFmtId="164" fontId="0" fillId="0" borderId="8" xfId="0" applyNumberFormat="1" applyFont="1" applyFill="1" applyBorder="1" applyAlignment="1">
      <alignment vertical="center" wrapText="1"/>
    </xf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vertical="center" wrapText="1"/>
    </xf>
    <xf numFmtId="2" fontId="0" fillId="0" borderId="9" xfId="0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66" fontId="0" fillId="0" borderId="9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horizontal="center" vertical="center" wrapText="1"/>
    </xf>
    <xf numFmtId="164" fontId="28" fillId="0" borderId="37" xfId="0" applyNumberFormat="1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164" fontId="28" fillId="0" borderId="38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2" fontId="28" fillId="0" borderId="38" xfId="0" applyNumberFormat="1" applyFont="1" applyFill="1" applyBorder="1" applyAlignment="1">
      <alignment vertical="center" wrapText="1"/>
    </xf>
    <xf numFmtId="0" fontId="28" fillId="0" borderId="38" xfId="0" applyFont="1" applyBorder="1"/>
    <xf numFmtId="0" fontId="28" fillId="0" borderId="38" xfId="0" applyFont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44" fontId="3" fillId="6" borderId="1" xfId="2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4" fillId="0" borderId="40" xfId="0" applyNumberFormat="1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4" fontId="29" fillId="0" borderId="42" xfId="0" applyNumberFormat="1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164" fontId="3" fillId="7" borderId="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0" fillId="6" borderId="9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49" fontId="31" fillId="0" borderId="1" xfId="0" applyNumberFormat="1" applyFont="1" applyBorder="1" applyAlignment="1" applyProtection="1">
      <alignment wrapText="1"/>
      <protection locked="0"/>
    </xf>
    <xf numFmtId="0" fontId="0" fillId="0" borderId="5" xfId="0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/>
    <xf numFmtId="7" fontId="30" fillId="0" borderId="1" xfId="4" applyNumberFormat="1" applyFill="1" applyBorder="1" applyAlignment="1">
      <alignment vertical="center" wrapText="1"/>
    </xf>
    <xf numFmtId="7" fontId="30" fillId="0" borderId="5" xfId="4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8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46" xfId="0" applyFont="1" applyFill="1" applyBorder="1" applyAlignment="1">
      <alignment horizontal="center" vertical="center" wrapText="1"/>
    </xf>
    <xf numFmtId="8" fontId="1" fillId="0" borderId="1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64" fontId="3" fillId="7" borderId="1" xfId="0" applyNumberFormat="1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wrapText="1"/>
    </xf>
    <xf numFmtId="164" fontId="3" fillId="7" borderId="1" xfId="0" applyNumberFormat="1" applyFont="1" applyFill="1" applyBorder="1" applyAlignment="1">
      <alignment horizontal="right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49" fontId="17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4" fontId="2" fillId="0" borderId="0" xfId="0" applyNumberFormat="1" applyFont="1"/>
    <xf numFmtId="164" fontId="2" fillId="6" borderId="1" xfId="0" applyNumberFormat="1" applyFont="1" applyFill="1" applyBorder="1"/>
    <xf numFmtId="164" fontId="0" fillId="0" borderId="9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7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/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 applyProtection="1">
      <alignment wrapText="1"/>
      <protection locked="0"/>
    </xf>
    <xf numFmtId="164" fontId="33" fillId="0" borderId="14" xfId="0" applyNumberFormat="1" applyFont="1" applyBorder="1"/>
    <xf numFmtId="0" fontId="14" fillId="0" borderId="10" xfId="0" applyFont="1" applyFill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0" fontId="14" fillId="0" borderId="23" xfId="0" applyFont="1" applyBorder="1"/>
    <xf numFmtId="164" fontId="1" fillId="0" borderId="15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164" fontId="3" fillId="7" borderId="4" xfId="0" applyNumberFormat="1" applyFont="1" applyFill="1" applyBorder="1" applyAlignment="1">
      <alignment vertical="center" wrapText="1"/>
    </xf>
    <xf numFmtId="0" fontId="14" fillId="0" borderId="1" xfId="0" applyFont="1" applyFill="1" applyBorder="1"/>
    <xf numFmtId="0" fontId="0" fillId="0" borderId="47" xfId="0" applyFill="1" applyBorder="1" applyAlignment="1">
      <alignment vertical="center" wrapText="1"/>
    </xf>
    <xf numFmtId="164" fontId="1" fillId="0" borderId="10" xfId="0" applyNumberFormat="1" applyFont="1" applyBorder="1"/>
    <xf numFmtId="0" fontId="1" fillId="7" borderId="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0" fillId="0" borderId="8" xfId="4" applyNumberFormat="1" applyFont="1" applyFill="1" applyBorder="1" applyAlignment="1">
      <alignment vertical="center" wrapText="1"/>
    </xf>
    <xf numFmtId="164" fontId="1" fillId="0" borderId="8" xfId="0" applyNumberFormat="1" applyFont="1" applyFill="1" applyBorder="1" applyAlignment="1">
      <alignment vertical="center" wrapText="1"/>
    </xf>
    <xf numFmtId="2" fontId="1" fillId="7" borderId="1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vertical="center" wrapText="1"/>
    </xf>
    <xf numFmtId="0" fontId="0" fillId="7" borderId="8" xfId="0" applyFont="1" applyFill="1" applyBorder="1" applyAlignment="1">
      <alignment vertical="center" wrapText="1"/>
    </xf>
    <xf numFmtId="164" fontId="3" fillId="7" borderId="8" xfId="0" applyNumberFormat="1" applyFont="1" applyFill="1" applyBorder="1" applyAlignment="1">
      <alignment vertical="center" wrapText="1"/>
    </xf>
    <xf numFmtId="4" fontId="17" fillId="0" borderId="0" xfId="0" applyNumberFormat="1" applyFont="1" applyFill="1"/>
    <xf numFmtId="0" fontId="0" fillId="0" borderId="1" xfId="0" applyBorder="1"/>
    <xf numFmtId="4" fontId="0" fillId="0" borderId="9" xfId="0" applyNumberFormat="1" applyFont="1" applyFill="1" applyBorder="1" applyAlignment="1">
      <alignment vertical="center" wrapText="1"/>
    </xf>
    <xf numFmtId="3" fontId="17" fillId="0" borderId="0" xfId="0" applyNumberFormat="1" applyFont="1" applyFill="1"/>
    <xf numFmtId="2" fontId="1" fillId="0" borderId="1" xfId="0" applyNumberFormat="1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9" xfId="1" applyFont="1" applyFill="1" applyBorder="1" applyAlignment="1">
      <alignment horizontal="left" vertical="center" wrapText="1"/>
    </xf>
    <xf numFmtId="169" fontId="1" fillId="0" borderId="9" xfId="3" applyNumberFormat="1" applyFont="1" applyFill="1" applyBorder="1" applyAlignment="1">
      <alignment vertical="center"/>
    </xf>
    <xf numFmtId="168" fontId="1" fillId="0" borderId="9" xfId="1" applyNumberFormat="1" applyFont="1" applyFill="1" applyBorder="1"/>
    <xf numFmtId="0" fontId="1" fillId="0" borderId="10" xfId="1" applyFont="1" applyFill="1" applyBorder="1" applyAlignment="1">
      <alignment horizontal="left" vertical="center"/>
    </xf>
    <xf numFmtId="169" fontId="1" fillId="6" borderId="1" xfId="3" applyNumberFormat="1" applyFont="1" applyFill="1" applyBorder="1" applyAlignment="1">
      <alignment vertical="center"/>
    </xf>
    <xf numFmtId="44" fontId="1" fillId="0" borderId="1" xfId="3" applyFont="1" applyBorder="1" applyAlignment="1">
      <alignment vertical="center"/>
    </xf>
    <xf numFmtId="0" fontId="1" fillId="0" borderId="1" xfId="1" applyFont="1" applyFill="1" applyBorder="1" applyAlignment="1">
      <alignment horizontal="left" vertical="center"/>
    </xf>
    <xf numFmtId="169" fontId="1" fillId="0" borderId="8" xfId="3" applyNumberFormat="1" applyFont="1" applyFill="1" applyBorder="1" applyAlignment="1">
      <alignment vertical="center"/>
    </xf>
    <xf numFmtId="44" fontId="1" fillId="0" borderId="8" xfId="3" applyFont="1" applyFill="1" applyBorder="1" applyAlignment="1">
      <alignment vertical="center"/>
    </xf>
    <xf numFmtId="169" fontId="1" fillId="0" borderId="1" xfId="3" applyNumberFormat="1" applyFont="1" applyBorder="1" applyAlignment="1">
      <alignment vertical="center"/>
    </xf>
    <xf numFmtId="169" fontId="1" fillId="6" borderId="8" xfId="3" applyNumberFormat="1" applyFont="1" applyFill="1" applyBorder="1" applyAlignment="1">
      <alignment vertical="center"/>
    </xf>
    <xf numFmtId="0" fontId="1" fillId="0" borderId="47" xfId="1" applyFont="1" applyFill="1" applyBorder="1" applyAlignment="1">
      <alignment horizontal="left" vertical="center"/>
    </xf>
    <xf numFmtId="169" fontId="1" fillId="6" borderId="4" xfId="3" applyNumberFormat="1" applyFont="1" applyFill="1" applyBorder="1" applyAlignment="1">
      <alignment vertical="center"/>
    </xf>
    <xf numFmtId="44" fontId="1" fillId="0" borderId="1" xfId="3" applyFont="1" applyBorder="1" applyAlignment="1">
      <alignment vertical="center" wrapText="1"/>
    </xf>
    <xf numFmtId="0" fontId="3" fillId="0" borderId="1" xfId="1" applyFont="1" applyFill="1" applyBorder="1" applyAlignment="1">
      <alignment horizontal="right"/>
    </xf>
    <xf numFmtId="44" fontId="3" fillId="0" borderId="1" xfId="1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wrapText="1"/>
    </xf>
    <xf numFmtId="0" fontId="1" fillId="0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1" fillId="0" borderId="8" xfId="1" applyFont="1" applyFill="1" applyBorder="1" applyAlignment="1">
      <alignment horizontal="left" vertical="center"/>
    </xf>
    <xf numFmtId="0" fontId="1" fillId="0" borderId="1" xfId="1" applyNumberFormat="1" applyFont="1" applyFill="1" applyBorder="1" applyAlignment="1">
      <alignment horizontal="left" vertical="center"/>
    </xf>
    <xf numFmtId="0" fontId="1" fillId="0" borderId="47" xfId="1" applyNumberFormat="1" applyFont="1" applyFill="1" applyBorder="1" applyAlignment="1">
      <alignment horizontal="left" vertical="center"/>
    </xf>
    <xf numFmtId="0" fontId="3" fillId="7" borderId="1" xfId="1" applyNumberFormat="1" applyFont="1" applyFill="1" applyBorder="1" applyAlignment="1">
      <alignment horizontal="center"/>
    </xf>
    <xf numFmtId="169" fontId="3" fillId="7" borderId="1" xfId="1" applyNumberFormat="1" applyFont="1" applyFill="1" applyBorder="1" applyAlignment="1">
      <alignment horizontal="center"/>
    </xf>
    <xf numFmtId="44" fontId="3" fillId="7" borderId="1" xfId="1" applyNumberFormat="1" applyFont="1" applyFill="1" applyBorder="1" applyAlignment="1">
      <alignment horizontal="center"/>
    </xf>
    <xf numFmtId="0" fontId="3" fillId="8" borderId="1" xfId="1" applyFont="1" applyFill="1" applyBorder="1" applyAlignment="1">
      <alignment horizontal="center" vertical="center"/>
    </xf>
    <xf numFmtId="0" fontId="3" fillId="8" borderId="1" xfId="1" applyNumberFormat="1" applyFont="1" applyFill="1" applyBorder="1" applyAlignment="1">
      <alignment horizontal="center" vertical="center" wrapText="1"/>
    </xf>
    <xf numFmtId="44" fontId="3" fillId="8" borderId="1" xfId="1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/>
    <xf numFmtId="0" fontId="28" fillId="0" borderId="37" xfId="0" applyFont="1" applyFill="1" applyBorder="1" applyAlignment="1">
      <alignment vertical="center" wrapText="1"/>
    </xf>
    <xf numFmtId="2" fontId="28" fillId="0" borderId="37" xfId="0" applyNumberFormat="1" applyFont="1" applyFill="1" applyBorder="1" applyAlignment="1">
      <alignment vertical="center" wrapText="1"/>
    </xf>
    <xf numFmtId="0" fontId="28" fillId="0" borderId="38" xfId="0" applyFont="1" applyBorder="1" applyAlignment="1">
      <alignment horizontal="right"/>
    </xf>
    <xf numFmtId="0" fontId="28" fillId="0" borderId="49" xfId="0" applyFont="1" applyBorder="1"/>
    <xf numFmtId="0" fontId="28" fillId="0" borderId="1" xfId="0" applyFont="1" applyFill="1" applyBorder="1" applyAlignment="1">
      <alignment vertical="center" wrapText="1"/>
    </xf>
    <xf numFmtId="0" fontId="28" fillId="0" borderId="49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49" xfId="0" applyFont="1" applyBorder="1" applyAlignment="1">
      <alignment horizontal="right"/>
    </xf>
    <xf numFmtId="0" fontId="28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vertical="center"/>
    </xf>
    <xf numFmtId="4" fontId="0" fillId="0" borderId="47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4" fontId="0" fillId="0" borderId="4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6" borderId="1" xfId="2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7" borderId="10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34" fillId="0" borderId="12" xfId="0" applyFont="1" applyFill="1" applyBorder="1" applyAlignment="1">
      <alignment horizontal="left" vertical="center"/>
    </xf>
    <xf numFmtId="0" fontId="34" fillId="0" borderId="34" xfId="0" applyFont="1" applyFill="1" applyBorder="1" applyAlignment="1">
      <alignment horizontal="left" vertical="center"/>
    </xf>
    <xf numFmtId="0" fontId="34" fillId="0" borderId="4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/>
    </xf>
  </cellXfs>
  <cellStyles count="5">
    <cellStyle name="Dziesiętny" xfId="4" builtinId="3"/>
    <cellStyle name="Normalny" xfId="0" builtinId="0"/>
    <cellStyle name="Normalny 2" xfId="1" xr:uid="{00000000-0005-0000-0000-000002000000}"/>
    <cellStyle name="Walutowy" xfId="2" builtinId="4"/>
    <cellStyle name="Walutowy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314325</xdr:colOff>
      <xdr:row>6</xdr:row>
      <xdr:rowOff>390525</xdr:rowOff>
    </xdr:from>
    <xdr:to>
      <xdr:col>7</xdr:col>
      <xdr:colOff>628650</xdr:colOff>
      <xdr:row>8</xdr:row>
      <xdr:rowOff>219075</xdr:rowOff>
    </xdr:to>
    <xdr:sp macro="" textlink="">
      <xdr:nvSpPr>
        <xdr:cNvPr id="2049" name="Text Box 1" hidden="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5848350" y="2381250"/>
          <a:ext cx="12192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314325</xdr:colOff>
      <xdr:row>11</xdr:row>
      <xdr:rowOff>838200</xdr:rowOff>
    </xdr:from>
    <xdr:to>
      <xdr:col>7</xdr:col>
      <xdr:colOff>628650</xdr:colOff>
      <xdr:row>13</xdr:row>
      <xdr:rowOff>438150</xdr:rowOff>
    </xdr:to>
    <xdr:sp macro="" textlink="">
      <xdr:nvSpPr>
        <xdr:cNvPr id="2050" name="Text Box 2" hidden="1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5848350" y="5495925"/>
          <a:ext cx="12192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zoomScale="110" zoomScaleNormal="110" workbookViewId="0">
      <selection activeCell="D4" sqref="D4"/>
    </sheetView>
  </sheetViews>
  <sheetFormatPr defaultRowHeight="12.75"/>
  <cols>
    <col min="1" max="1" width="5.42578125" style="194" customWidth="1"/>
    <col min="2" max="2" width="49" style="194" customWidth="1"/>
    <col min="3" max="3" width="14.5703125" style="194" customWidth="1"/>
    <col min="4" max="4" width="12.7109375" style="195" customWidth="1"/>
    <col min="5" max="5" width="10.42578125" style="195" customWidth="1"/>
    <col min="6" max="6" width="30.7109375" style="195" customWidth="1"/>
    <col min="7" max="7" width="15.7109375" style="194" customWidth="1"/>
    <col min="8" max="8" width="17.140625" style="195" customWidth="1"/>
    <col min="9" max="9" width="19.85546875" style="194" customWidth="1"/>
    <col min="10" max="10" width="17.7109375" style="206" customWidth="1"/>
    <col min="11" max="16384" width="9.140625" style="194"/>
  </cols>
  <sheetData>
    <row r="1" spans="1:10">
      <c r="A1" s="193" t="s">
        <v>332</v>
      </c>
      <c r="D1" s="195" t="s">
        <v>331</v>
      </c>
      <c r="G1" s="196"/>
    </row>
    <row r="2" spans="1:10" ht="36" customHeight="1">
      <c r="A2" s="193"/>
      <c r="B2" s="205"/>
      <c r="C2" s="66" t="s">
        <v>7</v>
      </c>
      <c r="D2" s="66" t="s">
        <v>8</v>
      </c>
      <c r="G2" s="196"/>
    </row>
    <row r="3" spans="1:10" ht="48" customHeight="1">
      <c r="B3" s="205" t="s">
        <v>480</v>
      </c>
      <c r="C3" s="203" t="s">
        <v>334</v>
      </c>
      <c r="D3" s="204" t="s">
        <v>333</v>
      </c>
    </row>
    <row r="4" spans="1:10" ht="36">
      <c r="A4" s="66" t="s">
        <v>5</v>
      </c>
      <c r="B4" s="66" t="s">
        <v>335</v>
      </c>
      <c r="C4" s="66" t="s">
        <v>7</v>
      </c>
      <c r="D4" s="66" t="s">
        <v>8</v>
      </c>
      <c r="E4" s="66" t="s">
        <v>3</v>
      </c>
      <c r="F4" s="67" t="s">
        <v>43</v>
      </c>
      <c r="G4" s="67" t="s">
        <v>9</v>
      </c>
      <c r="H4" s="67" t="s">
        <v>42</v>
      </c>
      <c r="I4" s="67" t="s">
        <v>219</v>
      </c>
    </row>
    <row r="5" spans="1:10" ht="38.25">
      <c r="A5" s="78">
        <v>1</v>
      </c>
      <c r="B5" s="107" t="s">
        <v>79</v>
      </c>
      <c r="C5" s="103">
        <v>5531118702</v>
      </c>
      <c r="D5" s="140">
        <v>70010136</v>
      </c>
      <c r="E5" s="141" t="s">
        <v>243</v>
      </c>
      <c r="F5" s="141" t="s">
        <v>244</v>
      </c>
      <c r="G5" s="2">
        <v>18</v>
      </c>
      <c r="H5" s="2"/>
      <c r="I5" s="92" t="s">
        <v>245</v>
      </c>
      <c r="J5" s="206">
        <v>16850001</v>
      </c>
    </row>
    <row r="6" spans="1:10" s="12" customFormat="1" ht="24.95" customHeight="1">
      <c r="A6" s="78">
        <v>2</v>
      </c>
      <c r="B6" s="107" t="s">
        <v>80</v>
      </c>
      <c r="C6" s="113" t="s">
        <v>226</v>
      </c>
      <c r="D6" s="93">
        <v>243260804</v>
      </c>
      <c r="E6" s="103" t="s">
        <v>227</v>
      </c>
      <c r="F6" s="94" t="s">
        <v>228</v>
      </c>
      <c r="G6" s="2">
        <v>5</v>
      </c>
      <c r="H6" s="2"/>
      <c r="I6" s="201" t="s">
        <v>229</v>
      </c>
      <c r="J6" s="207"/>
    </row>
    <row r="7" spans="1:10" s="12" customFormat="1" ht="45.75" customHeight="1">
      <c r="A7" s="78">
        <v>3</v>
      </c>
      <c r="B7" s="107" t="s">
        <v>420</v>
      </c>
      <c r="C7" s="113" t="s">
        <v>94</v>
      </c>
      <c r="D7" s="113">
        <v>240710425</v>
      </c>
      <c r="E7" s="113" t="s">
        <v>95</v>
      </c>
      <c r="F7" s="92" t="s">
        <v>96</v>
      </c>
      <c r="G7" s="2">
        <v>56</v>
      </c>
      <c r="H7" s="2">
        <v>323</v>
      </c>
      <c r="I7" s="91" t="s">
        <v>97</v>
      </c>
      <c r="J7" s="207">
        <v>3573884</v>
      </c>
    </row>
    <row r="8" spans="1:10" s="12" customFormat="1" ht="24.95" customHeight="1">
      <c r="A8" s="78">
        <v>4</v>
      </c>
      <c r="B8" s="30" t="s">
        <v>81</v>
      </c>
      <c r="C8" s="113" t="s">
        <v>114</v>
      </c>
      <c r="D8" s="97" t="s">
        <v>115</v>
      </c>
      <c r="E8" s="94" t="s">
        <v>116</v>
      </c>
      <c r="F8" s="94" t="s">
        <v>117</v>
      </c>
      <c r="G8" s="2">
        <v>2</v>
      </c>
      <c r="H8" s="2"/>
      <c r="I8" s="249"/>
      <c r="J8" s="249">
        <v>87000</v>
      </c>
    </row>
    <row r="9" spans="1:10" s="12" customFormat="1" ht="24.95" customHeight="1">
      <c r="A9" s="78">
        <v>5</v>
      </c>
      <c r="B9" s="30" t="s">
        <v>82</v>
      </c>
      <c r="C9" s="113">
        <v>5531839146</v>
      </c>
      <c r="D9" s="114" t="s">
        <v>146</v>
      </c>
      <c r="E9" s="97" t="s">
        <v>147</v>
      </c>
      <c r="F9" s="92" t="s">
        <v>148</v>
      </c>
      <c r="G9" s="2">
        <v>22</v>
      </c>
      <c r="H9" s="2">
        <v>133</v>
      </c>
      <c r="I9" s="91" t="s">
        <v>149</v>
      </c>
      <c r="J9" s="249">
        <v>994738</v>
      </c>
    </row>
    <row r="10" spans="1:10" s="12" customFormat="1" ht="56.25" customHeight="1">
      <c r="A10" s="78">
        <v>6</v>
      </c>
      <c r="B10" s="107" t="s">
        <v>83</v>
      </c>
      <c r="C10" s="113" t="s">
        <v>153</v>
      </c>
      <c r="D10" s="114" t="s">
        <v>154</v>
      </c>
      <c r="E10" s="103" t="s">
        <v>156</v>
      </c>
      <c r="F10" s="106" t="s">
        <v>155</v>
      </c>
      <c r="G10" s="2">
        <v>10</v>
      </c>
      <c r="I10" s="200" t="s">
        <v>432</v>
      </c>
      <c r="J10" s="252">
        <v>1254158</v>
      </c>
    </row>
    <row r="11" spans="1:10" s="12" customFormat="1" ht="102">
      <c r="A11" s="78">
        <v>7</v>
      </c>
      <c r="B11" s="107" t="s">
        <v>84</v>
      </c>
      <c r="C11" s="113" t="s">
        <v>178</v>
      </c>
      <c r="D11" s="114" t="s">
        <v>179</v>
      </c>
      <c r="E11" s="103" t="s">
        <v>180</v>
      </c>
      <c r="F11" s="106" t="s">
        <v>181</v>
      </c>
      <c r="G11" s="2">
        <v>5</v>
      </c>
      <c r="H11" s="2"/>
      <c r="I11" s="113" t="s">
        <v>474</v>
      </c>
      <c r="J11" s="287">
        <v>238941</v>
      </c>
    </row>
    <row r="12" spans="1:10" ht="36">
      <c r="A12" s="78">
        <v>8</v>
      </c>
      <c r="B12" s="107" t="s">
        <v>85</v>
      </c>
      <c r="C12" s="103">
        <v>5531831848</v>
      </c>
      <c r="D12" s="103">
        <v>72362773</v>
      </c>
      <c r="E12" s="103" t="s">
        <v>217</v>
      </c>
      <c r="F12" s="197" t="s">
        <v>218</v>
      </c>
      <c r="G12" s="92">
        <v>7</v>
      </c>
      <c r="H12" s="92">
        <v>2</v>
      </c>
    </row>
    <row r="13" spans="1:10" s="12" customFormat="1" ht="24.95" customHeight="1">
      <c r="A13" s="306">
        <v>9</v>
      </c>
      <c r="B13" s="79" t="s">
        <v>86</v>
      </c>
      <c r="C13" s="154"/>
      <c r="D13" s="154"/>
      <c r="E13" s="154"/>
      <c r="F13" s="307" t="s">
        <v>320</v>
      </c>
      <c r="G13" s="154"/>
      <c r="H13" s="154"/>
      <c r="I13" s="154"/>
      <c r="J13" s="207"/>
    </row>
    <row r="14" spans="1:10" s="12" customFormat="1" ht="24.95" customHeight="1">
      <c r="A14" s="306"/>
      <c r="B14" s="79" t="s">
        <v>87</v>
      </c>
      <c r="C14" s="186"/>
      <c r="D14" s="186"/>
      <c r="E14" s="186"/>
      <c r="F14" s="308"/>
      <c r="G14" s="186"/>
      <c r="H14" s="186"/>
      <c r="I14" s="186"/>
      <c r="J14" s="207"/>
    </row>
    <row r="15" spans="1:10" ht="24.95" customHeight="1">
      <c r="A15" s="306"/>
      <c r="B15" s="79" t="s">
        <v>88</v>
      </c>
      <c r="C15" s="202"/>
      <c r="D15" s="202"/>
      <c r="E15" s="202"/>
      <c r="F15" s="308"/>
      <c r="G15" s="202"/>
      <c r="H15" s="202"/>
      <c r="I15" s="202"/>
    </row>
    <row r="16" spans="1:10">
      <c r="B16" s="198"/>
      <c r="C16" s="12"/>
      <c r="D16" s="199"/>
    </row>
  </sheetData>
  <mergeCells count="2">
    <mergeCell ref="A13:A15"/>
    <mergeCell ref="F13:F15"/>
  </mergeCells>
  <phoneticPr fontId="1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237"/>
  <sheetViews>
    <sheetView topLeftCell="A34" zoomScaleNormal="100" workbookViewId="0">
      <selection activeCell="G46" sqref="G46"/>
    </sheetView>
  </sheetViews>
  <sheetFormatPr defaultRowHeight="12.75"/>
  <cols>
    <col min="1" max="1" width="4.28515625" style="11" customWidth="1"/>
    <col min="2" max="2" width="28.7109375" style="11" customWidth="1"/>
    <col min="3" max="3" width="17" style="13" customWidth="1"/>
    <col min="4" max="4" width="18.28515625" style="28" customWidth="1"/>
    <col min="5" max="5" width="19.140625" style="28" customWidth="1"/>
    <col min="6" max="6" width="13.140625" style="11" customWidth="1"/>
    <col min="7" max="7" width="22.5703125" style="211" customWidth="1"/>
    <col min="8" max="8" width="21" style="11" customWidth="1"/>
    <col min="9" max="9" width="36.140625" style="11" customWidth="1"/>
    <col min="10" max="10" width="20" style="11" customWidth="1"/>
    <col min="11" max="14" width="15.140625" style="11" customWidth="1"/>
    <col min="15" max="15" width="23" style="11" customWidth="1"/>
    <col min="16" max="17" width="11" style="11" customWidth="1"/>
    <col min="18" max="18" width="11.5703125" customWidth="1"/>
    <col min="19" max="19" width="12" customWidth="1"/>
    <col min="20" max="21" width="11" customWidth="1"/>
    <col min="22" max="22" width="15" customWidth="1"/>
    <col min="23" max="24" width="11.28515625" customWidth="1"/>
    <col min="25" max="25" width="15.42578125" customWidth="1"/>
    <col min="26" max="26" width="13.5703125" customWidth="1"/>
  </cols>
  <sheetData>
    <row r="2" spans="1:26">
      <c r="D2" s="13"/>
      <c r="E2" s="13"/>
    </row>
    <row r="3" spans="1:26" ht="13.5" thickBot="1">
      <c r="A3" s="19" t="s">
        <v>89</v>
      </c>
      <c r="F3" s="29"/>
    </row>
    <row r="4" spans="1:26" ht="62.25" customHeight="1" thickBot="1">
      <c r="A4" s="327" t="s">
        <v>44</v>
      </c>
      <c r="B4" s="327" t="s">
        <v>45</v>
      </c>
      <c r="C4" s="327" t="s">
        <v>46</v>
      </c>
      <c r="D4" s="327" t="s">
        <v>47</v>
      </c>
      <c r="E4" s="315" t="s">
        <v>120</v>
      </c>
      <c r="F4" s="327" t="s">
        <v>48</v>
      </c>
      <c r="G4" s="328" t="s">
        <v>322</v>
      </c>
      <c r="H4" s="315" t="s">
        <v>323</v>
      </c>
      <c r="I4" s="327" t="s">
        <v>10</v>
      </c>
      <c r="J4" s="327" t="s">
        <v>11</v>
      </c>
      <c r="K4" s="329" t="s">
        <v>49</v>
      </c>
      <c r="L4" s="329"/>
      <c r="M4" s="329"/>
      <c r="N4" s="330" t="s">
        <v>98</v>
      </c>
      <c r="O4" s="330" t="s">
        <v>99</v>
      </c>
      <c r="P4" s="327" t="s">
        <v>64</v>
      </c>
      <c r="Q4" s="327"/>
      <c r="R4" s="327"/>
      <c r="S4" s="327"/>
      <c r="T4" s="327"/>
      <c r="U4" s="327"/>
      <c r="V4" s="320" t="s">
        <v>50</v>
      </c>
      <c r="W4" s="320" t="s">
        <v>51</v>
      </c>
      <c r="X4" s="320" t="s">
        <v>52</v>
      </c>
      <c r="Y4" s="320" t="s">
        <v>53</v>
      </c>
      <c r="Z4" s="320" t="s">
        <v>54</v>
      </c>
    </row>
    <row r="5" spans="1:26" ht="62.25" customHeight="1" thickBot="1">
      <c r="A5" s="327"/>
      <c r="B5" s="327"/>
      <c r="C5" s="327"/>
      <c r="D5" s="327"/>
      <c r="E5" s="316"/>
      <c r="F5" s="327"/>
      <c r="G5" s="328"/>
      <c r="H5" s="316"/>
      <c r="I5" s="327"/>
      <c r="J5" s="327"/>
      <c r="K5" s="69" t="s">
        <v>55</v>
      </c>
      <c r="L5" s="69" t="s">
        <v>56</v>
      </c>
      <c r="M5" s="69" t="s">
        <v>57</v>
      </c>
      <c r="N5" s="330"/>
      <c r="O5" s="330"/>
      <c r="P5" s="3" t="s">
        <v>58</v>
      </c>
      <c r="Q5" s="3" t="s">
        <v>59</v>
      </c>
      <c r="R5" s="3" t="s">
        <v>60</v>
      </c>
      <c r="S5" s="3" t="s">
        <v>61</v>
      </c>
      <c r="T5" s="3" t="s">
        <v>62</v>
      </c>
      <c r="U5" s="3" t="s">
        <v>63</v>
      </c>
      <c r="V5" s="320"/>
      <c r="W5" s="320"/>
      <c r="X5" s="320"/>
      <c r="Y5" s="320"/>
      <c r="Z5" s="320"/>
    </row>
    <row r="6" spans="1:26" ht="13.5" customHeight="1">
      <c r="A6" s="326" t="s">
        <v>246</v>
      </c>
      <c r="B6" s="326"/>
      <c r="C6" s="326"/>
      <c r="D6" s="326"/>
      <c r="E6" s="80"/>
      <c r="F6" s="53"/>
      <c r="G6" s="212"/>
      <c r="H6" s="71"/>
      <c r="I6" s="71"/>
      <c r="J6" s="71"/>
      <c r="K6" s="71"/>
      <c r="L6" s="71"/>
      <c r="M6" s="71"/>
      <c r="N6" s="71"/>
      <c r="O6" s="71"/>
      <c r="P6" s="71"/>
      <c r="Q6" s="71"/>
      <c r="R6" s="72"/>
      <c r="S6" s="72"/>
      <c r="T6" s="72"/>
      <c r="U6" s="72"/>
      <c r="V6" s="72"/>
      <c r="W6" s="72"/>
      <c r="X6" s="72"/>
      <c r="Y6" s="72"/>
      <c r="Z6" s="72"/>
    </row>
    <row r="7" spans="1:26" s="15" customFormat="1" ht="51" customHeight="1">
      <c r="A7" s="1">
        <v>1</v>
      </c>
      <c r="B7" s="91" t="s">
        <v>247</v>
      </c>
      <c r="C7" s="91" t="s">
        <v>248</v>
      </c>
      <c r="D7" s="91" t="s">
        <v>122</v>
      </c>
      <c r="E7" s="91" t="s">
        <v>123</v>
      </c>
      <c r="F7" s="57"/>
      <c r="G7" s="304">
        <v>1692000</v>
      </c>
      <c r="H7" s="185" t="s">
        <v>324</v>
      </c>
      <c r="I7" s="172" t="s">
        <v>305</v>
      </c>
      <c r="J7" s="173" t="s">
        <v>267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174" t="s">
        <v>308</v>
      </c>
      <c r="W7" s="22"/>
      <c r="X7" s="22"/>
      <c r="Y7" s="22"/>
      <c r="Z7" s="22"/>
    </row>
    <row r="8" spans="1:26" s="15" customFormat="1" ht="51" customHeight="1">
      <c r="A8" s="1">
        <v>2</v>
      </c>
      <c r="B8" s="91" t="s">
        <v>249</v>
      </c>
      <c r="C8" s="91" t="s">
        <v>250</v>
      </c>
      <c r="D8" s="91" t="s">
        <v>122</v>
      </c>
      <c r="E8" s="91" t="s">
        <v>123</v>
      </c>
      <c r="F8" s="57"/>
      <c r="G8" s="305">
        <v>1499000</v>
      </c>
      <c r="H8" s="185" t="s">
        <v>324</v>
      </c>
      <c r="I8" s="57" t="s">
        <v>306</v>
      </c>
      <c r="J8" s="173" t="s">
        <v>307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174" t="s">
        <v>309</v>
      </c>
      <c r="W8" s="22"/>
      <c r="X8" s="22"/>
      <c r="Y8" s="22"/>
      <c r="Z8" s="22"/>
    </row>
    <row r="9" spans="1:26" s="15" customFormat="1" ht="51" customHeight="1">
      <c r="A9" s="1">
        <v>3</v>
      </c>
      <c r="B9" s="174" t="s">
        <v>251</v>
      </c>
      <c r="C9" s="174" t="s">
        <v>185</v>
      </c>
      <c r="D9" s="174" t="s">
        <v>122</v>
      </c>
      <c r="E9" s="91" t="s">
        <v>123</v>
      </c>
      <c r="F9" s="101">
        <v>1972</v>
      </c>
      <c r="G9" s="176">
        <v>68735.8</v>
      </c>
      <c r="H9" s="113" t="s">
        <v>325</v>
      </c>
      <c r="I9" s="57" t="s">
        <v>306</v>
      </c>
      <c r="J9" s="173" t="s">
        <v>310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s="15" customFormat="1" ht="51" customHeight="1">
      <c r="A10" s="1">
        <v>4</v>
      </c>
      <c r="B10" s="153" t="s">
        <v>252</v>
      </c>
      <c r="C10" s="91" t="s">
        <v>185</v>
      </c>
      <c r="D10" s="91" t="s">
        <v>122</v>
      </c>
      <c r="E10" s="91" t="s">
        <v>169</v>
      </c>
      <c r="F10" s="57">
        <v>2010</v>
      </c>
      <c r="G10" s="98">
        <v>1393712.6</v>
      </c>
      <c r="H10" s="113" t="s">
        <v>325</v>
      </c>
      <c r="I10" s="22"/>
      <c r="J10" s="173" t="s">
        <v>311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15" customFormat="1" ht="51" customHeight="1">
      <c r="A11" s="1">
        <v>5</v>
      </c>
      <c r="B11" s="91" t="s">
        <v>253</v>
      </c>
      <c r="C11" s="91" t="s">
        <v>185</v>
      </c>
      <c r="D11" s="91" t="s">
        <v>122</v>
      </c>
      <c r="E11" s="91" t="s">
        <v>169</v>
      </c>
      <c r="F11" s="57">
        <v>2010</v>
      </c>
      <c r="G11" s="98">
        <v>736467.1</v>
      </c>
      <c r="H11" s="113" t="s">
        <v>325</v>
      </c>
      <c r="I11" s="57" t="s">
        <v>306</v>
      </c>
      <c r="J11" s="173" t="s">
        <v>312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s="15" customFormat="1" ht="51" customHeight="1">
      <c r="A12" s="1">
        <v>6</v>
      </c>
      <c r="B12" s="91" t="s">
        <v>254</v>
      </c>
      <c r="C12" s="91" t="s">
        <v>185</v>
      </c>
      <c r="D12" s="91" t="s">
        <v>122</v>
      </c>
      <c r="E12" s="91" t="s">
        <v>123</v>
      </c>
      <c r="F12" s="57">
        <v>2010</v>
      </c>
      <c r="G12" s="98">
        <v>51240</v>
      </c>
      <c r="H12" s="113" t="s">
        <v>325</v>
      </c>
      <c r="I12" s="22"/>
      <c r="J12" s="158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s="15" customFormat="1" ht="51" customHeight="1">
      <c r="A13" s="1">
        <v>7</v>
      </c>
      <c r="B13" s="91" t="s">
        <v>255</v>
      </c>
      <c r="C13" s="91" t="s">
        <v>185</v>
      </c>
      <c r="D13" s="91" t="s">
        <v>122</v>
      </c>
      <c r="E13" s="91" t="s">
        <v>169</v>
      </c>
      <c r="F13" s="57">
        <v>2010</v>
      </c>
      <c r="G13" s="98">
        <v>565810.03</v>
      </c>
      <c r="H13" s="113" t="s">
        <v>325</v>
      </c>
      <c r="I13" s="22"/>
      <c r="J13" s="175" t="s">
        <v>313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s="15" customFormat="1" ht="51" customHeight="1">
      <c r="A14" s="1">
        <v>8</v>
      </c>
      <c r="B14" s="91" t="s">
        <v>256</v>
      </c>
      <c r="C14" s="91" t="s">
        <v>185</v>
      </c>
      <c r="D14" s="91" t="s">
        <v>257</v>
      </c>
      <c r="E14" s="91" t="s">
        <v>169</v>
      </c>
      <c r="F14" s="57"/>
      <c r="G14" s="98">
        <v>63624.89</v>
      </c>
      <c r="H14" s="113" t="s">
        <v>325</v>
      </c>
      <c r="I14" s="22"/>
      <c r="J14" s="173" t="s">
        <v>314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s="15" customFormat="1" ht="51" customHeight="1">
      <c r="A15" s="1">
        <v>9</v>
      </c>
      <c r="B15" s="91" t="s">
        <v>258</v>
      </c>
      <c r="C15" s="91" t="s">
        <v>185</v>
      </c>
      <c r="D15" s="91" t="s">
        <v>257</v>
      </c>
      <c r="E15" s="91" t="s">
        <v>169</v>
      </c>
      <c r="F15" s="57">
        <v>2008</v>
      </c>
      <c r="G15" s="98">
        <v>13696528.5</v>
      </c>
      <c r="H15" s="113" t="s">
        <v>325</v>
      </c>
      <c r="I15" s="22"/>
      <c r="J15" s="158" t="s">
        <v>315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s="15" customFormat="1" ht="51" customHeight="1">
      <c r="A16" s="1">
        <v>10</v>
      </c>
      <c r="B16" s="91" t="s">
        <v>259</v>
      </c>
      <c r="C16" s="91" t="s">
        <v>185</v>
      </c>
      <c r="D16" s="91" t="s">
        <v>257</v>
      </c>
      <c r="E16" s="91" t="s">
        <v>169</v>
      </c>
      <c r="F16" s="57">
        <v>2008</v>
      </c>
      <c r="G16" s="98">
        <v>702400.43</v>
      </c>
      <c r="H16" s="113" t="s">
        <v>325</v>
      </c>
      <c r="I16" s="22"/>
      <c r="J16" s="158" t="s">
        <v>315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s="15" customFormat="1" ht="51" customHeight="1">
      <c r="A17" s="1">
        <v>11</v>
      </c>
      <c r="B17" s="154" t="s">
        <v>260</v>
      </c>
      <c r="C17" s="154" t="s">
        <v>185</v>
      </c>
      <c r="D17" s="154" t="s">
        <v>257</v>
      </c>
      <c r="E17" s="154" t="s">
        <v>169</v>
      </c>
      <c r="F17" s="155">
        <v>2008</v>
      </c>
      <c r="G17" s="156">
        <v>5009585.67</v>
      </c>
      <c r="H17" s="113" t="s">
        <v>325</v>
      </c>
      <c r="I17" s="91" t="s">
        <v>306</v>
      </c>
      <c r="J17" s="173" t="s">
        <v>316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s="15" customFormat="1" ht="51" customHeight="1">
      <c r="A18" s="1">
        <v>12</v>
      </c>
      <c r="B18" s="91" t="s">
        <v>261</v>
      </c>
      <c r="C18" s="91" t="s">
        <v>262</v>
      </c>
      <c r="D18" s="91" t="s">
        <v>257</v>
      </c>
      <c r="E18" s="91" t="s">
        <v>169</v>
      </c>
      <c r="F18" s="57">
        <v>2014</v>
      </c>
      <c r="G18" s="98">
        <v>21938.5</v>
      </c>
      <c r="H18" s="113" t="s">
        <v>325</v>
      </c>
      <c r="I18" s="22"/>
      <c r="J18" s="175" t="s">
        <v>313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s="15" customFormat="1" ht="51" customHeight="1">
      <c r="A19" s="1">
        <v>13</v>
      </c>
      <c r="B19" s="91" t="s">
        <v>263</v>
      </c>
      <c r="C19" s="91" t="s">
        <v>262</v>
      </c>
      <c r="D19" s="91" t="s">
        <v>257</v>
      </c>
      <c r="E19" s="91" t="s">
        <v>169</v>
      </c>
      <c r="F19" s="57">
        <v>2014</v>
      </c>
      <c r="G19" s="98">
        <v>45171.91</v>
      </c>
      <c r="H19" s="113" t="s">
        <v>325</v>
      </c>
      <c r="I19" s="22"/>
      <c r="J19" s="173" t="s">
        <v>317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15" customFormat="1" ht="51" customHeight="1">
      <c r="A20" s="1">
        <v>14</v>
      </c>
      <c r="B20" s="91" t="s">
        <v>264</v>
      </c>
      <c r="C20" s="91" t="s">
        <v>262</v>
      </c>
      <c r="D20" s="91" t="s">
        <v>257</v>
      </c>
      <c r="E20" s="91" t="s">
        <v>169</v>
      </c>
      <c r="F20" s="57"/>
      <c r="G20" s="98">
        <v>24687.919999999998</v>
      </c>
      <c r="H20" s="113" t="s">
        <v>325</v>
      </c>
      <c r="I20" s="22"/>
      <c r="J20" s="173" t="s">
        <v>267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s="15" customFormat="1" ht="51" customHeight="1">
      <c r="A21" s="1">
        <v>15</v>
      </c>
      <c r="B21" s="91" t="s">
        <v>265</v>
      </c>
      <c r="C21" s="91" t="s">
        <v>185</v>
      </c>
      <c r="D21" s="91" t="s">
        <v>257</v>
      </c>
      <c r="E21" s="91" t="s">
        <v>169</v>
      </c>
      <c r="F21" s="57"/>
      <c r="G21" s="98">
        <v>61067.48</v>
      </c>
      <c r="H21" s="113" t="s">
        <v>325</v>
      </c>
      <c r="I21" s="22"/>
      <c r="J21" s="173" t="s">
        <v>318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s="15" customFormat="1" ht="51" customHeight="1">
      <c r="A22" s="1">
        <v>17</v>
      </c>
      <c r="B22" s="113" t="s">
        <v>321</v>
      </c>
      <c r="C22" s="113" t="s">
        <v>185</v>
      </c>
      <c r="D22" s="113" t="s">
        <v>257</v>
      </c>
      <c r="E22" s="113" t="s">
        <v>169</v>
      </c>
      <c r="F22" s="57"/>
      <c r="G22" s="178">
        <v>8991.4</v>
      </c>
      <c r="H22" s="113" t="s">
        <v>325</v>
      </c>
      <c r="I22" s="22"/>
      <c r="J22" s="113" t="s">
        <v>315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15" customFormat="1" ht="51" customHeight="1">
      <c r="A23" s="1">
        <v>18</v>
      </c>
      <c r="B23" s="91" t="s">
        <v>266</v>
      </c>
      <c r="C23" s="91" t="s">
        <v>232</v>
      </c>
      <c r="D23" s="91" t="s">
        <v>122</v>
      </c>
      <c r="E23" s="91" t="s">
        <v>169</v>
      </c>
      <c r="F23" s="57">
        <v>2014</v>
      </c>
      <c r="G23" s="98">
        <v>207560.89</v>
      </c>
      <c r="H23" s="113" t="s">
        <v>325</v>
      </c>
      <c r="I23" s="22"/>
      <c r="J23" s="157" t="s">
        <v>267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s="15" customFormat="1" ht="51" customHeight="1">
      <c r="A24" s="1">
        <v>19</v>
      </c>
      <c r="B24" s="209" t="s">
        <v>336</v>
      </c>
      <c r="C24" s="209" t="s">
        <v>262</v>
      </c>
      <c r="D24" s="209" t="s">
        <v>257</v>
      </c>
      <c r="E24" s="209" t="s">
        <v>169</v>
      </c>
      <c r="F24" s="210">
        <v>2017</v>
      </c>
      <c r="G24" s="46">
        <v>53671.08</v>
      </c>
      <c r="H24" s="297" t="s">
        <v>325</v>
      </c>
      <c r="I24" s="22"/>
      <c r="J24" s="208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s="15" customFormat="1" ht="50.25" customHeight="1">
      <c r="A25" s="1">
        <v>20</v>
      </c>
      <c r="B25" s="209" t="s">
        <v>337</v>
      </c>
      <c r="C25" s="209" t="s">
        <v>262</v>
      </c>
      <c r="D25" s="209" t="s">
        <v>257</v>
      </c>
      <c r="E25" s="209" t="s">
        <v>169</v>
      </c>
      <c r="F25" s="210">
        <v>2017</v>
      </c>
      <c r="G25" s="46">
        <v>7472.64</v>
      </c>
      <c r="H25" s="297" t="s">
        <v>325</v>
      </c>
      <c r="I25" s="22"/>
      <c r="J25" s="208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s="7" customFormat="1" ht="21.75" customHeight="1">
      <c r="B26" s="218"/>
      <c r="C26" s="219"/>
      <c r="D26" s="33"/>
      <c r="E26" s="33"/>
      <c r="F26" s="220" t="s">
        <v>0</v>
      </c>
      <c r="G26" s="149">
        <f>SUM(G7:G25)</f>
        <v>25909666.840000004</v>
      </c>
      <c r="H26" s="179"/>
      <c r="I26" s="22"/>
      <c r="J26" s="22"/>
      <c r="K26" s="22"/>
      <c r="L26" s="22"/>
      <c r="M26" s="22"/>
      <c r="N26" s="22"/>
      <c r="O26" s="22"/>
      <c r="P26" s="22"/>
      <c r="Q26" s="22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12.75" customHeight="1">
      <c r="A27" s="326" t="s">
        <v>230</v>
      </c>
      <c r="B27" s="326"/>
      <c r="C27" s="326"/>
      <c r="D27" s="326"/>
      <c r="E27" s="326"/>
      <c r="F27" s="326"/>
      <c r="G27" s="326"/>
      <c r="H27" s="131"/>
      <c r="I27" s="71"/>
      <c r="J27" s="71"/>
      <c r="K27" s="71"/>
      <c r="L27" s="71"/>
      <c r="M27" s="71"/>
      <c r="N27" s="71"/>
      <c r="O27" s="71"/>
      <c r="P27" s="71"/>
      <c r="Q27" s="71"/>
      <c r="R27" s="72"/>
      <c r="S27" s="72"/>
      <c r="T27" s="72"/>
      <c r="U27" s="72"/>
      <c r="V27" s="72"/>
      <c r="W27" s="72"/>
      <c r="X27" s="72"/>
      <c r="Y27" s="72"/>
      <c r="Z27" s="72"/>
    </row>
    <row r="28" spans="1:26" s="15" customFormat="1" ht="51" customHeight="1">
      <c r="A28" s="1">
        <v>1</v>
      </c>
      <c r="B28" s="108" t="s">
        <v>231</v>
      </c>
      <c r="C28" s="108" t="s">
        <v>232</v>
      </c>
      <c r="D28" s="108"/>
      <c r="E28" s="108" t="s">
        <v>169</v>
      </c>
      <c r="F28" s="108">
        <v>2012</v>
      </c>
      <c r="G28" s="213">
        <v>4442933.66</v>
      </c>
      <c r="H28" s="113" t="s">
        <v>325</v>
      </c>
      <c r="I28" s="129"/>
      <c r="J28" s="108" t="s">
        <v>233</v>
      </c>
      <c r="K28" s="129"/>
      <c r="L28" s="129"/>
      <c r="M28" s="129"/>
      <c r="N28" s="108" t="s">
        <v>234</v>
      </c>
      <c r="O28" s="129"/>
      <c r="P28" s="108" t="s">
        <v>235</v>
      </c>
      <c r="Q28" s="108" t="s">
        <v>236</v>
      </c>
      <c r="R28" s="108"/>
      <c r="S28" s="108" t="s">
        <v>235</v>
      </c>
      <c r="T28" s="129"/>
      <c r="U28" s="129"/>
      <c r="V28" s="129"/>
      <c r="W28" s="129"/>
      <c r="X28" s="125" t="s">
        <v>169</v>
      </c>
      <c r="Y28" s="125"/>
      <c r="Z28" s="125" t="s">
        <v>169</v>
      </c>
    </row>
    <row r="29" spans="1:26" s="7" customFormat="1" ht="12.75" customHeight="1">
      <c r="B29" s="218"/>
      <c r="C29" s="218"/>
      <c r="D29" s="218"/>
      <c r="E29" s="218"/>
      <c r="F29" s="220" t="s">
        <v>118</v>
      </c>
      <c r="G29" s="149">
        <f>SUM(G28:G28)</f>
        <v>4442933.66</v>
      </c>
      <c r="H29" s="129"/>
      <c r="I29" s="22"/>
      <c r="J29" s="22"/>
      <c r="K29" s="22"/>
      <c r="L29" s="22"/>
      <c r="M29" s="22"/>
      <c r="N29" s="22"/>
      <c r="O29" s="22"/>
      <c r="P29" s="22"/>
      <c r="Q29" s="22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34.5" customHeight="1">
      <c r="A30" s="326" t="s">
        <v>422</v>
      </c>
      <c r="B30" s="326"/>
      <c r="C30" s="326"/>
      <c r="D30" s="326"/>
      <c r="E30" s="326"/>
      <c r="F30" s="326"/>
      <c r="G30" s="326"/>
      <c r="H30" s="132"/>
      <c r="I30" s="83"/>
      <c r="J30" s="83"/>
      <c r="K30" s="83"/>
      <c r="L30" s="83"/>
      <c r="M30" s="83"/>
      <c r="N30" s="83"/>
      <c r="O30" s="83"/>
      <c r="P30" s="83"/>
      <c r="Q30" s="83"/>
      <c r="R30" s="86"/>
      <c r="S30" s="86"/>
      <c r="T30" s="86"/>
      <c r="U30" s="86"/>
      <c r="V30" s="86"/>
      <c r="W30" s="86"/>
      <c r="X30" s="86"/>
      <c r="Y30" s="86"/>
      <c r="Z30" s="86"/>
    </row>
    <row r="31" spans="1:26" s="7" customFormat="1" ht="102">
      <c r="A31" s="241">
        <v>1</v>
      </c>
      <c r="B31" s="245" t="s">
        <v>421</v>
      </c>
      <c r="C31" s="242" t="s">
        <v>121</v>
      </c>
      <c r="D31" s="243" t="s">
        <v>123</v>
      </c>
      <c r="E31" s="243" t="s">
        <v>123</v>
      </c>
      <c r="F31" s="243" t="s">
        <v>124</v>
      </c>
      <c r="G31" s="244">
        <v>5662000</v>
      </c>
      <c r="H31" s="171" t="s">
        <v>324</v>
      </c>
      <c r="I31" s="99" t="s">
        <v>126</v>
      </c>
      <c r="J31" s="57" t="s">
        <v>128</v>
      </c>
      <c r="K31" s="57" t="s">
        <v>130</v>
      </c>
      <c r="L31" s="57" t="s">
        <v>131</v>
      </c>
      <c r="M31" s="57" t="s">
        <v>132</v>
      </c>
      <c r="N31" s="57" t="s">
        <v>135</v>
      </c>
      <c r="O31" s="57"/>
      <c r="P31" s="57" t="s">
        <v>137</v>
      </c>
      <c r="Q31" s="57" t="s">
        <v>137</v>
      </c>
      <c r="R31" s="57" t="s">
        <v>137</v>
      </c>
      <c r="S31" s="57" t="s">
        <v>138</v>
      </c>
      <c r="T31" s="57" t="s">
        <v>136</v>
      </c>
      <c r="U31" s="57" t="s">
        <v>137</v>
      </c>
      <c r="V31" s="103" t="s">
        <v>139</v>
      </c>
      <c r="W31" s="101">
        <v>4</v>
      </c>
      <c r="X31" s="101" t="s">
        <v>122</v>
      </c>
      <c r="Y31" s="129"/>
      <c r="Z31" s="101" t="s">
        <v>123</v>
      </c>
    </row>
    <row r="32" spans="1:26" s="7" customFormat="1" ht="51">
      <c r="A32" s="81">
        <v>2</v>
      </c>
      <c r="B32" s="94" t="s">
        <v>119</v>
      </c>
      <c r="C32" s="94" t="s">
        <v>121</v>
      </c>
      <c r="D32" s="57" t="s">
        <v>123</v>
      </c>
      <c r="E32" s="57" t="s">
        <v>123</v>
      </c>
      <c r="F32" s="57" t="s">
        <v>125</v>
      </c>
      <c r="G32" s="98">
        <v>1860000</v>
      </c>
      <c r="H32" s="171" t="s">
        <v>324</v>
      </c>
      <c r="I32" s="100" t="s">
        <v>127</v>
      </c>
      <c r="J32" s="57" t="s">
        <v>129</v>
      </c>
      <c r="K32" s="57" t="s">
        <v>130</v>
      </c>
      <c r="L32" s="57" t="s">
        <v>133</v>
      </c>
      <c r="M32" s="57" t="s">
        <v>134</v>
      </c>
      <c r="N32" s="57" t="s">
        <v>136</v>
      </c>
      <c r="O32" s="129"/>
      <c r="P32" s="57" t="s">
        <v>137</v>
      </c>
      <c r="Q32" s="57" t="s">
        <v>137</v>
      </c>
      <c r="R32" s="57" t="s">
        <v>137</v>
      </c>
      <c r="S32" s="57" t="s">
        <v>137</v>
      </c>
      <c r="T32" s="57" t="s">
        <v>136</v>
      </c>
      <c r="U32" s="57" t="s">
        <v>137</v>
      </c>
      <c r="V32" s="103" t="s">
        <v>329</v>
      </c>
      <c r="W32" s="101">
        <v>3</v>
      </c>
      <c r="X32" s="57" t="s">
        <v>140</v>
      </c>
      <c r="Y32" s="129"/>
      <c r="Z32" s="101" t="s">
        <v>123</v>
      </c>
    </row>
    <row r="33" spans="1:26" s="7" customFormat="1" ht="22.5" customHeight="1">
      <c r="A33" s="217"/>
      <c r="B33" s="218"/>
      <c r="C33" s="218"/>
      <c r="D33" s="218"/>
      <c r="E33" s="218"/>
      <c r="F33" s="192" t="s">
        <v>118</v>
      </c>
      <c r="G33" s="149">
        <f>SUM(G31:G32)</f>
        <v>7522000</v>
      </c>
      <c r="H33" s="180"/>
      <c r="I33" s="36"/>
      <c r="J33" s="36"/>
      <c r="K33" s="36"/>
      <c r="L33" s="36"/>
      <c r="M33" s="36"/>
      <c r="N33" s="82"/>
      <c r="O33" s="82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>
      <c r="A34" s="326" t="s">
        <v>238</v>
      </c>
      <c r="B34" s="326"/>
      <c r="C34" s="326"/>
      <c r="D34" s="326"/>
      <c r="E34" s="326"/>
      <c r="F34" s="326"/>
      <c r="G34" s="326"/>
      <c r="H34" s="63"/>
      <c r="I34" s="71"/>
      <c r="J34" s="71"/>
      <c r="K34" s="71"/>
      <c r="L34" s="71"/>
      <c r="M34" s="71"/>
      <c r="N34" s="71"/>
      <c r="O34" s="71"/>
      <c r="P34" s="71"/>
      <c r="Q34" s="71"/>
      <c r="R34" s="72"/>
      <c r="S34" s="72"/>
      <c r="T34" s="72"/>
      <c r="U34" s="72"/>
      <c r="V34" s="72"/>
      <c r="W34" s="72"/>
      <c r="X34" s="72"/>
      <c r="Y34" s="72"/>
      <c r="Z34" s="72"/>
    </row>
    <row r="35" spans="1:26" s="34" customFormat="1" ht="51">
      <c r="A35" s="40">
        <v>1</v>
      </c>
      <c r="B35" s="108" t="s">
        <v>150</v>
      </c>
      <c r="C35" s="41"/>
      <c r="D35" s="31"/>
      <c r="E35" s="31"/>
      <c r="F35" s="43"/>
      <c r="G35" s="214"/>
      <c r="H35" s="1"/>
      <c r="I35" s="22"/>
      <c r="J35" s="25"/>
      <c r="K35" s="25"/>
      <c r="L35" s="25"/>
      <c r="M35" s="25"/>
      <c r="N35" s="25"/>
      <c r="O35" s="25"/>
      <c r="P35" s="25"/>
      <c r="Q35" s="25"/>
      <c r="R35" s="70"/>
      <c r="S35" s="70"/>
      <c r="T35" s="70"/>
      <c r="U35" s="70"/>
      <c r="V35" s="70"/>
      <c r="W35" s="70"/>
      <c r="X35" s="70"/>
      <c r="Y35" s="70"/>
      <c r="Z35" s="70"/>
    </row>
    <row r="36" spans="1:26" s="34" customFormat="1" ht="51">
      <c r="A36" s="40">
        <v>2</v>
      </c>
      <c r="B36" s="109" t="s">
        <v>151</v>
      </c>
      <c r="C36" s="41"/>
      <c r="D36" s="31"/>
      <c r="E36" s="31"/>
      <c r="F36" s="42"/>
      <c r="G36" s="214"/>
      <c r="H36" s="1"/>
      <c r="I36" s="22"/>
      <c r="J36" s="25"/>
      <c r="K36" s="25"/>
      <c r="L36" s="25"/>
      <c r="M36" s="25"/>
      <c r="N36" s="25"/>
      <c r="O36" s="25"/>
      <c r="P36" s="25"/>
      <c r="Q36" s="25"/>
      <c r="R36" s="70"/>
      <c r="S36" s="70"/>
      <c r="T36" s="70"/>
      <c r="U36" s="70"/>
      <c r="V36" s="70"/>
      <c r="W36" s="70"/>
      <c r="X36" s="70"/>
      <c r="Y36" s="70"/>
      <c r="Z36" s="70"/>
    </row>
    <row r="37" spans="1:26" s="7" customFormat="1" ht="14.25" customHeight="1">
      <c r="A37" s="327" t="s">
        <v>23</v>
      </c>
      <c r="B37" s="327"/>
      <c r="C37" s="327"/>
      <c r="D37" s="33"/>
      <c r="E37" s="33"/>
      <c r="F37" s="1"/>
      <c r="G37" s="215"/>
      <c r="H37" s="129"/>
      <c r="I37" s="22"/>
      <c r="J37" s="22"/>
      <c r="K37" s="22"/>
      <c r="L37" s="22"/>
      <c r="M37" s="22"/>
      <c r="N37" s="22"/>
      <c r="O37" s="22"/>
      <c r="P37" s="22"/>
      <c r="Q37" s="22"/>
      <c r="R37" s="65"/>
      <c r="S37" s="65"/>
      <c r="T37" s="65"/>
      <c r="U37" s="65"/>
      <c r="V37" s="65"/>
      <c r="W37" s="65"/>
      <c r="X37" s="65"/>
      <c r="Y37" s="65"/>
      <c r="Z37" s="65"/>
    </row>
    <row r="38" spans="1:26" s="7" customFormat="1" ht="15" customHeight="1">
      <c r="A38" s="325" t="s">
        <v>239</v>
      </c>
      <c r="B38" s="325"/>
      <c r="C38" s="325"/>
      <c r="D38" s="325"/>
      <c r="E38" s="325"/>
      <c r="F38" s="325"/>
      <c r="G38" s="325"/>
      <c r="H38" s="130"/>
      <c r="I38" s="71"/>
      <c r="J38" s="71"/>
      <c r="K38" s="71"/>
      <c r="L38" s="71"/>
      <c r="M38" s="71"/>
      <c r="N38" s="71"/>
      <c r="O38" s="71"/>
      <c r="P38" s="71"/>
      <c r="Q38" s="71"/>
      <c r="R38" s="72"/>
      <c r="S38" s="72"/>
      <c r="T38" s="72"/>
      <c r="U38" s="72"/>
      <c r="V38" s="72"/>
      <c r="W38" s="72"/>
      <c r="X38" s="72"/>
      <c r="Y38" s="72"/>
      <c r="Z38" s="72"/>
    </row>
    <row r="39" spans="1:26" s="34" customFormat="1" ht="89.25">
      <c r="A39" s="40">
        <v>1</v>
      </c>
      <c r="B39" s="134" t="s">
        <v>157</v>
      </c>
      <c r="C39" s="134" t="s">
        <v>159</v>
      </c>
      <c r="D39" s="134" t="s">
        <v>160</v>
      </c>
      <c r="E39" s="134" t="s">
        <v>160</v>
      </c>
      <c r="F39" s="134">
        <v>2006</v>
      </c>
      <c r="G39" s="146">
        <v>3376000</v>
      </c>
      <c r="H39" s="147" t="s">
        <v>324</v>
      </c>
      <c r="I39" s="142" t="s">
        <v>161</v>
      </c>
      <c r="J39" s="134" t="s">
        <v>162</v>
      </c>
      <c r="K39" s="103"/>
      <c r="L39" s="103"/>
      <c r="M39" s="134" t="s">
        <v>165</v>
      </c>
      <c r="N39" s="134" t="s">
        <v>166</v>
      </c>
      <c r="O39" s="103"/>
      <c r="P39" s="134" t="s">
        <v>167</v>
      </c>
      <c r="Q39" s="134" t="s">
        <v>167</v>
      </c>
      <c r="R39" s="134" t="s">
        <v>167</v>
      </c>
      <c r="S39" s="134" t="s">
        <v>167</v>
      </c>
      <c r="T39" s="134" t="s">
        <v>168</v>
      </c>
      <c r="U39" s="134" t="s">
        <v>167</v>
      </c>
      <c r="V39" s="135">
        <v>1155.1300000000001</v>
      </c>
      <c r="W39" s="135">
        <v>3</v>
      </c>
      <c r="X39" s="135" t="s">
        <v>169</v>
      </c>
      <c r="Y39" s="103"/>
      <c r="Z39" s="135" t="s">
        <v>169</v>
      </c>
    </row>
    <row r="40" spans="1:26" s="34" customFormat="1" ht="89.25">
      <c r="A40" s="40">
        <v>2</v>
      </c>
      <c r="B40" s="136" t="s">
        <v>158</v>
      </c>
      <c r="C40" s="134" t="s">
        <v>159</v>
      </c>
      <c r="D40" s="136" t="s">
        <v>160</v>
      </c>
      <c r="E40" s="136" t="s">
        <v>160</v>
      </c>
      <c r="F40" s="136">
        <v>2007</v>
      </c>
      <c r="G40" s="148">
        <v>1526000</v>
      </c>
      <c r="H40" s="147" t="s">
        <v>324</v>
      </c>
      <c r="I40" s="143" t="s">
        <v>163</v>
      </c>
      <c r="J40" s="136" t="s">
        <v>164</v>
      </c>
      <c r="K40" s="103"/>
      <c r="L40" s="103"/>
      <c r="M40" s="134" t="s">
        <v>165</v>
      </c>
      <c r="N40" s="103"/>
      <c r="O40" s="103"/>
      <c r="P40" s="136" t="s">
        <v>167</v>
      </c>
      <c r="Q40" s="136" t="s">
        <v>167</v>
      </c>
      <c r="R40" s="136" t="s">
        <v>167</v>
      </c>
      <c r="S40" s="136" t="s">
        <v>167</v>
      </c>
      <c r="T40" s="136" t="s">
        <v>168</v>
      </c>
      <c r="U40" s="136" t="s">
        <v>167</v>
      </c>
      <c r="V40" s="137">
        <v>522.12</v>
      </c>
      <c r="W40" s="137">
        <v>2</v>
      </c>
      <c r="X40" s="137" t="s">
        <v>169</v>
      </c>
      <c r="Y40" s="103"/>
      <c r="Z40" s="137" t="s">
        <v>169</v>
      </c>
    </row>
    <row r="41" spans="1:26" s="7" customFormat="1" ht="18" customHeight="1">
      <c r="A41" s="309" t="s">
        <v>118</v>
      </c>
      <c r="B41" s="310"/>
      <c r="C41" s="310"/>
      <c r="D41" s="310"/>
      <c r="E41" s="310"/>
      <c r="F41" s="311"/>
      <c r="G41" s="149">
        <f>SUM(G39:G40)</f>
        <v>4902000</v>
      </c>
      <c r="H41" s="180"/>
      <c r="I41" s="22"/>
      <c r="J41" s="22"/>
      <c r="K41" s="22"/>
      <c r="L41" s="22"/>
      <c r="M41" s="22"/>
      <c r="N41" s="22"/>
      <c r="O41" s="22"/>
      <c r="P41" s="22"/>
      <c r="Q41" s="22"/>
      <c r="R41" s="65"/>
      <c r="S41" s="65"/>
      <c r="T41" s="65"/>
      <c r="U41" s="65"/>
      <c r="V41" s="65"/>
      <c r="W41" s="65"/>
      <c r="X41" s="65"/>
      <c r="Y41" s="65"/>
      <c r="Z41" s="65"/>
    </row>
    <row r="42" spans="1:26" s="7" customFormat="1" ht="14.25" customHeight="1">
      <c r="A42" s="321" t="s">
        <v>240</v>
      </c>
      <c r="B42" s="321"/>
      <c r="C42" s="321"/>
      <c r="D42" s="321"/>
      <c r="E42" s="321"/>
      <c r="F42" s="321"/>
      <c r="G42" s="321"/>
      <c r="H42" s="133"/>
      <c r="I42" s="71"/>
      <c r="J42" s="71"/>
      <c r="K42" s="71"/>
      <c r="L42" s="71"/>
      <c r="M42" s="71"/>
      <c r="N42" s="71"/>
      <c r="O42" s="71"/>
      <c r="P42" s="71"/>
      <c r="Q42" s="71"/>
      <c r="R42" s="72"/>
      <c r="S42" s="72"/>
      <c r="T42" s="72"/>
      <c r="U42" s="72"/>
      <c r="V42" s="72"/>
      <c r="W42" s="72"/>
      <c r="X42" s="72"/>
      <c r="Y42" s="72"/>
      <c r="Z42" s="72"/>
    </row>
    <row r="43" spans="1:26" s="34" customFormat="1" ht="127.5">
      <c r="A43" s="40">
        <v>1</v>
      </c>
      <c r="B43" s="116" t="s">
        <v>182</v>
      </c>
      <c r="C43" s="116" t="s">
        <v>183</v>
      </c>
      <c r="D43" s="116" t="s">
        <v>123</v>
      </c>
      <c r="E43" s="116" t="s">
        <v>123</v>
      </c>
      <c r="F43" s="116">
        <v>1956</v>
      </c>
      <c r="G43" s="117">
        <v>2500000</v>
      </c>
      <c r="H43" s="147" t="s">
        <v>324</v>
      </c>
      <c r="I43" s="144" t="s">
        <v>189</v>
      </c>
      <c r="J43" s="116" t="s">
        <v>190</v>
      </c>
      <c r="K43" s="116" t="s">
        <v>196</v>
      </c>
      <c r="L43" s="116" t="s">
        <v>197</v>
      </c>
      <c r="M43" s="116" t="s">
        <v>198</v>
      </c>
      <c r="N43" s="116" t="s">
        <v>201</v>
      </c>
      <c r="O43" s="116" t="s">
        <v>204</v>
      </c>
      <c r="P43" s="116" t="s">
        <v>207</v>
      </c>
      <c r="Q43" s="116" t="s">
        <v>137</v>
      </c>
      <c r="R43" s="116" t="s">
        <v>137</v>
      </c>
      <c r="S43" s="116" t="s">
        <v>209</v>
      </c>
      <c r="T43" s="116" t="s">
        <v>136</v>
      </c>
      <c r="U43" s="116" t="s">
        <v>138</v>
      </c>
      <c r="V43" s="120">
        <v>549.72</v>
      </c>
      <c r="W43" s="120">
        <v>2</v>
      </c>
      <c r="X43" s="120" t="s">
        <v>123</v>
      </c>
      <c r="Y43" s="103"/>
      <c r="Z43" s="120" t="s">
        <v>123</v>
      </c>
    </row>
    <row r="44" spans="1:26" s="34" customFormat="1" ht="89.25">
      <c r="A44" s="40">
        <v>2</v>
      </c>
      <c r="B44" s="118" t="s">
        <v>184</v>
      </c>
      <c r="C44" s="118" t="s">
        <v>185</v>
      </c>
      <c r="D44" s="118" t="s">
        <v>123</v>
      </c>
      <c r="E44" s="118" t="s">
        <v>123</v>
      </c>
      <c r="F44" s="118">
        <v>1960</v>
      </c>
      <c r="G44" s="119">
        <v>500000</v>
      </c>
      <c r="H44" s="147" t="s">
        <v>324</v>
      </c>
      <c r="I44" s="145" t="s">
        <v>191</v>
      </c>
      <c r="J44" s="118" t="s">
        <v>192</v>
      </c>
      <c r="K44" s="118" t="s">
        <v>196</v>
      </c>
      <c r="L44" s="118" t="s">
        <v>197</v>
      </c>
      <c r="M44" s="118" t="s">
        <v>199</v>
      </c>
      <c r="N44" s="118" t="s">
        <v>202</v>
      </c>
      <c r="O44" s="118" t="s">
        <v>205</v>
      </c>
      <c r="P44" s="118" t="s">
        <v>208</v>
      </c>
      <c r="Q44" s="118" t="s">
        <v>137</v>
      </c>
      <c r="R44" s="118" t="s">
        <v>137</v>
      </c>
      <c r="S44" s="118" t="s">
        <v>137</v>
      </c>
      <c r="T44" s="118" t="s">
        <v>136</v>
      </c>
      <c r="U44" s="118" t="s">
        <v>210</v>
      </c>
      <c r="V44" s="121">
        <v>171.13</v>
      </c>
      <c r="W44" s="121">
        <v>2</v>
      </c>
      <c r="X44" s="121" t="s">
        <v>123</v>
      </c>
      <c r="Y44" s="103"/>
      <c r="Z44" s="121" t="s">
        <v>123</v>
      </c>
    </row>
    <row r="45" spans="1:26" s="34" customFormat="1" ht="38.25">
      <c r="A45" s="40">
        <v>3</v>
      </c>
      <c r="B45" s="118" t="s">
        <v>186</v>
      </c>
      <c r="C45" s="118" t="s">
        <v>185</v>
      </c>
      <c r="D45" s="118" t="s">
        <v>123</v>
      </c>
      <c r="E45" s="118" t="s">
        <v>123</v>
      </c>
      <c r="F45" s="118"/>
      <c r="G45" s="119">
        <v>468000</v>
      </c>
      <c r="H45" s="147" t="s">
        <v>324</v>
      </c>
      <c r="I45" s="145" t="s">
        <v>193</v>
      </c>
      <c r="J45" s="118" t="s">
        <v>194</v>
      </c>
      <c r="K45" s="118" t="s">
        <v>196</v>
      </c>
      <c r="L45" s="118" t="s">
        <v>197</v>
      </c>
      <c r="M45" s="118" t="s">
        <v>199</v>
      </c>
      <c r="N45" s="118" t="s">
        <v>203</v>
      </c>
      <c r="O45" s="118"/>
      <c r="P45" s="118" t="s">
        <v>208</v>
      </c>
      <c r="Q45" s="118" t="s">
        <v>137</v>
      </c>
      <c r="R45" s="118" t="s">
        <v>137</v>
      </c>
      <c r="S45" s="118" t="s">
        <v>209</v>
      </c>
      <c r="T45" s="118" t="s">
        <v>136</v>
      </c>
      <c r="U45" s="118" t="s">
        <v>137</v>
      </c>
      <c r="V45" s="121" t="s">
        <v>211</v>
      </c>
      <c r="W45" s="121">
        <v>1</v>
      </c>
      <c r="X45" s="121" t="s">
        <v>123</v>
      </c>
      <c r="Y45" s="103"/>
      <c r="Z45" s="121" t="s">
        <v>123</v>
      </c>
    </row>
    <row r="46" spans="1:26" s="34" customFormat="1" ht="38.25">
      <c r="A46" s="40">
        <v>4</v>
      </c>
      <c r="B46" s="118" t="s">
        <v>187</v>
      </c>
      <c r="C46" s="118" t="s">
        <v>185</v>
      </c>
      <c r="D46" s="118" t="s">
        <v>123</v>
      </c>
      <c r="E46" s="118" t="s">
        <v>123</v>
      </c>
      <c r="F46" s="118">
        <v>2010</v>
      </c>
      <c r="G46" s="119">
        <v>949312.62</v>
      </c>
      <c r="H46" s="147" t="s">
        <v>325</v>
      </c>
      <c r="I46" s="145" t="s">
        <v>195</v>
      </c>
      <c r="J46" s="118" t="s">
        <v>194</v>
      </c>
      <c r="K46" s="118" t="s">
        <v>196</v>
      </c>
      <c r="L46" s="118" t="s">
        <v>197</v>
      </c>
      <c r="M46" s="118" t="s">
        <v>199</v>
      </c>
      <c r="N46" s="118" t="s">
        <v>203</v>
      </c>
      <c r="O46" s="118" t="s">
        <v>206</v>
      </c>
      <c r="P46" s="118" t="s">
        <v>208</v>
      </c>
      <c r="Q46" s="118" t="s">
        <v>137</v>
      </c>
      <c r="R46" s="118" t="s">
        <v>137</v>
      </c>
      <c r="S46" s="118" t="s">
        <v>138</v>
      </c>
      <c r="T46" s="118" t="s">
        <v>137</v>
      </c>
      <c r="U46" s="118" t="s">
        <v>137</v>
      </c>
      <c r="V46" s="121">
        <v>138.93</v>
      </c>
      <c r="W46" s="121">
        <v>2</v>
      </c>
      <c r="X46" s="121" t="s">
        <v>123</v>
      </c>
      <c r="Y46" s="103"/>
      <c r="Z46" s="121" t="s">
        <v>123</v>
      </c>
    </row>
    <row r="47" spans="1:26" s="34" customFormat="1" ht="25.5">
      <c r="A47" s="40">
        <v>5</v>
      </c>
      <c r="B47" s="118" t="s">
        <v>188</v>
      </c>
      <c r="C47" s="118" t="s">
        <v>185</v>
      </c>
      <c r="D47" s="118" t="s">
        <v>123</v>
      </c>
      <c r="E47" s="118" t="s">
        <v>123</v>
      </c>
      <c r="F47" s="118">
        <v>2007</v>
      </c>
      <c r="G47" s="119">
        <v>43664.2</v>
      </c>
      <c r="H47" s="147" t="s">
        <v>325</v>
      </c>
      <c r="I47" s="145"/>
      <c r="J47" s="118" t="s">
        <v>194</v>
      </c>
      <c r="K47" s="118" t="s">
        <v>200</v>
      </c>
      <c r="L47" s="118" t="s">
        <v>136</v>
      </c>
      <c r="M47" s="118" t="s">
        <v>136</v>
      </c>
      <c r="N47" s="118" t="s">
        <v>203</v>
      </c>
      <c r="O47" s="118"/>
      <c r="P47" s="118" t="s">
        <v>136</v>
      </c>
      <c r="Q47" s="118" t="s">
        <v>136</v>
      </c>
      <c r="R47" s="118" t="s">
        <v>136</v>
      </c>
      <c r="S47" s="118" t="s">
        <v>136</v>
      </c>
      <c r="T47" s="118" t="s">
        <v>136</v>
      </c>
      <c r="U47" s="118" t="s">
        <v>136</v>
      </c>
      <c r="V47" s="121" t="s">
        <v>136</v>
      </c>
      <c r="W47" s="121" t="s">
        <v>136</v>
      </c>
      <c r="X47" s="121" t="s">
        <v>136</v>
      </c>
      <c r="Y47" s="103"/>
      <c r="Z47" s="121" t="s">
        <v>136</v>
      </c>
    </row>
    <row r="48" spans="1:26" s="15" customFormat="1" ht="37.5" customHeight="1">
      <c r="A48" s="312" t="s">
        <v>118</v>
      </c>
      <c r="B48" s="313"/>
      <c r="C48" s="313"/>
      <c r="D48" s="313"/>
      <c r="E48" s="313"/>
      <c r="F48" s="314"/>
      <c r="G48" s="149">
        <f>SUM(G43:G47)</f>
        <v>4460976.82</v>
      </c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</row>
    <row r="49" spans="1:26" s="7" customFormat="1" ht="13.5" thickBot="1">
      <c r="A49" s="322"/>
      <c r="B49" s="323"/>
      <c r="C49" s="323"/>
      <c r="D49" s="323"/>
      <c r="E49" s="323"/>
      <c r="F49" s="324"/>
      <c r="G49" s="216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</row>
    <row r="50" spans="1:26" s="7" customFormat="1" ht="36" customHeight="1" thickBot="1">
      <c r="A50" s="11"/>
      <c r="B50" s="35"/>
      <c r="D50" s="317" t="s">
        <v>65</v>
      </c>
      <c r="E50" s="318"/>
      <c r="F50" s="319"/>
      <c r="G50" s="150">
        <f>SUM(G48+G41+G33+G29+G26)</f>
        <v>47237577.320000008</v>
      </c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</row>
    <row r="51" spans="1:26" s="7" customFormat="1">
      <c r="A51" s="11"/>
      <c r="B51" s="11"/>
      <c r="C51" s="13"/>
      <c r="D51" s="28"/>
      <c r="E51" s="28"/>
      <c r="F51" s="11"/>
      <c r="G51" s="211"/>
      <c r="H51" s="11"/>
      <c r="I51" s="11"/>
      <c r="J51" s="15"/>
      <c r="K51" s="15"/>
      <c r="L51" s="15"/>
      <c r="M51" s="15"/>
      <c r="N51" s="15"/>
      <c r="O51" s="15"/>
      <c r="P51" s="15"/>
      <c r="Q51" s="15"/>
    </row>
    <row r="52" spans="1:26" s="7" customFormat="1">
      <c r="A52" s="11"/>
      <c r="B52" s="16"/>
      <c r="C52" s="95"/>
      <c r="D52" s="96"/>
      <c r="E52" s="96"/>
      <c r="F52" s="15"/>
      <c r="G52" s="211"/>
      <c r="H52" s="11"/>
      <c r="I52" s="11"/>
      <c r="J52" s="15"/>
      <c r="K52" s="15"/>
      <c r="L52" s="15"/>
      <c r="M52" s="15"/>
      <c r="N52" s="15"/>
      <c r="O52" s="15"/>
      <c r="P52" s="15"/>
      <c r="Q52" s="15"/>
    </row>
    <row r="53" spans="1:26" s="7" customFormat="1">
      <c r="A53" s="11"/>
      <c r="B53" s="11"/>
      <c r="C53" s="95"/>
      <c r="D53" s="96"/>
      <c r="E53" s="96"/>
      <c r="F53" s="15"/>
      <c r="G53" s="211"/>
      <c r="H53" s="11"/>
      <c r="I53" s="11"/>
      <c r="J53" s="15"/>
      <c r="K53" s="15"/>
      <c r="L53" s="15"/>
      <c r="M53" s="15"/>
      <c r="N53" s="15"/>
      <c r="O53" s="15"/>
      <c r="P53" s="15"/>
      <c r="Q53" s="15"/>
    </row>
    <row r="54" spans="1:26" s="7" customFormat="1">
      <c r="A54" s="11"/>
      <c r="B54" s="11"/>
      <c r="C54" s="13"/>
      <c r="D54" s="28"/>
      <c r="E54" s="28"/>
      <c r="F54" s="11"/>
      <c r="G54" s="211"/>
      <c r="H54" s="11"/>
      <c r="I54" s="11"/>
      <c r="J54" s="15"/>
      <c r="K54" s="15"/>
      <c r="L54" s="15"/>
      <c r="M54" s="15"/>
      <c r="N54" s="15"/>
      <c r="O54" s="15"/>
      <c r="P54" s="15"/>
      <c r="Q54" s="15"/>
    </row>
    <row r="55" spans="1:26" ht="12.75" customHeight="1"/>
    <row r="56" spans="1:26" s="7" customFormat="1">
      <c r="A56" s="11"/>
      <c r="B56" s="11"/>
      <c r="C56" s="13"/>
      <c r="D56" s="28"/>
      <c r="E56" s="28"/>
      <c r="F56" s="11"/>
      <c r="G56" s="211"/>
      <c r="H56" s="11"/>
      <c r="I56" s="11"/>
      <c r="J56" s="15"/>
      <c r="K56" s="15"/>
      <c r="L56" s="15"/>
      <c r="M56" s="15"/>
      <c r="N56" s="15"/>
      <c r="O56" s="15"/>
      <c r="P56" s="15"/>
      <c r="Q56" s="15"/>
    </row>
    <row r="57" spans="1:26" s="7" customFormat="1">
      <c r="A57" s="11"/>
      <c r="B57" s="11"/>
      <c r="C57" s="13"/>
      <c r="D57" s="28"/>
      <c r="E57" s="28"/>
      <c r="F57" s="11"/>
      <c r="G57" s="211"/>
      <c r="H57" s="11"/>
      <c r="I57" s="11"/>
      <c r="J57" s="15"/>
      <c r="K57" s="15"/>
      <c r="L57" s="15"/>
      <c r="M57" s="15"/>
      <c r="N57" s="15"/>
      <c r="O57" s="15"/>
      <c r="P57" s="15"/>
      <c r="Q57" s="15"/>
    </row>
    <row r="59" spans="1:26" ht="21.75" customHeight="1"/>
    <row r="126" spans="1:3">
      <c r="A126" s="11" t="s">
        <v>93</v>
      </c>
    </row>
    <row r="127" spans="1:3">
      <c r="B127" s="85" t="s">
        <v>107</v>
      </c>
      <c r="C127" s="85">
        <v>2015</v>
      </c>
    </row>
    <row r="128" spans="1:3">
      <c r="B128" s="85" t="s">
        <v>108</v>
      </c>
      <c r="C128" s="85">
        <v>2015</v>
      </c>
    </row>
    <row r="129" spans="2:3">
      <c r="B129" s="85" t="s">
        <v>109</v>
      </c>
      <c r="C129" s="85">
        <v>2016</v>
      </c>
    </row>
    <row r="235" spans="1:3">
      <c r="A235" s="11" t="s">
        <v>93</v>
      </c>
    </row>
    <row r="236" spans="1:3">
      <c r="B236" s="85" t="s">
        <v>110</v>
      </c>
      <c r="C236" s="85">
        <v>2017</v>
      </c>
    </row>
    <row r="237" spans="1:3">
      <c r="B237" s="85"/>
      <c r="C237" s="85"/>
    </row>
  </sheetData>
  <mergeCells count="30">
    <mergeCell ref="Z4:Z5"/>
    <mergeCell ref="I4:I5"/>
    <mergeCell ref="J4:J5"/>
    <mergeCell ref="K4:M4"/>
    <mergeCell ref="P4:U4"/>
    <mergeCell ref="N4:N5"/>
    <mergeCell ref="O4:O5"/>
    <mergeCell ref="X4:X5"/>
    <mergeCell ref="W4:W5"/>
    <mergeCell ref="G4:G5"/>
    <mergeCell ref="A6:D6"/>
    <mergeCell ref="A4:A5"/>
    <mergeCell ref="B4:B5"/>
    <mergeCell ref="Y4:Y5"/>
    <mergeCell ref="A41:F41"/>
    <mergeCell ref="A48:F48"/>
    <mergeCell ref="H4:H5"/>
    <mergeCell ref="D50:F50"/>
    <mergeCell ref="V4:V5"/>
    <mergeCell ref="A42:G42"/>
    <mergeCell ref="A49:F49"/>
    <mergeCell ref="A38:G38"/>
    <mergeCell ref="A30:G30"/>
    <mergeCell ref="A34:G34"/>
    <mergeCell ref="A37:C37"/>
    <mergeCell ref="C4:C5"/>
    <mergeCell ref="A27:G27"/>
    <mergeCell ref="E4:E5"/>
    <mergeCell ref="D4:D5"/>
    <mergeCell ref="F4:F5"/>
  </mergeCells>
  <phoneticPr fontId="16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P676"/>
  <sheetViews>
    <sheetView topLeftCell="A166" zoomScale="110" zoomScaleNormal="110" zoomScaleSheetLayoutView="75" workbookViewId="0">
      <selection activeCell="C142" sqref="C142"/>
    </sheetView>
  </sheetViews>
  <sheetFormatPr defaultRowHeight="12.75"/>
  <cols>
    <col min="1" max="1" width="5.5703125" style="11" customWidth="1"/>
    <col min="2" max="2" width="57.5703125" style="20" customWidth="1"/>
    <col min="3" max="3" width="15.42578125" style="13" customWidth="1"/>
    <col min="4" max="4" width="18.42578125" style="27" customWidth="1"/>
    <col min="5" max="5" width="12.140625" bestFit="1" customWidth="1"/>
    <col min="6" max="6" width="12.140625" customWidth="1"/>
    <col min="7" max="7" width="13.140625" customWidth="1"/>
  </cols>
  <sheetData>
    <row r="1" spans="1:16">
      <c r="A1" s="19" t="s">
        <v>90</v>
      </c>
      <c r="D1" s="37"/>
    </row>
    <row r="3" spans="1:16" ht="26.25" thickBot="1">
      <c r="A3" s="3" t="s">
        <v>25</v>
      </c>
      <c r="B3" s="3" t="s">
        <v>33</v>
      </c>
      <c r="C3" s="3" t="s">
        <v>34</v>
      </c>
      <c r="D3" s="46" t="s">
        <v>35</v>
      </c>
    </row>
    <row r="4" spans="1:16" ht="42.75" customHeight="1" thickBot="1">
      <c r="A4" s="349" t="s">
        <v>246</v>
      </c>
      <c r="B4" s="350"/>
      <c r="C4" s="350"/>
      <c r="D4" s="351"/>
      <c r="F4" s="346"/>
      <c r="O4" s="330" t="s">
        <v>98</v>
      </c>
      <c r="P4" s="330" t="s">
        <v>99</v>
      </c>
    </row>
    <row r="5" spans="1:16" ht="12.75" customHeight="1" thickBot="1">
      <c r="A5" s="334" t="s">
        <v>338</v>
      </c>
      <c r="B5" s="334"/>
      <c r="C5" s="334"/>
      <c r="D5" s="334"/>
      <c r="F5" s="346"/>
      <c r="O5" s="330"/>
      <c r="P5" s="330"/>
    </row>
    <row r="6" spans="1:16" s="15" customFormat="1">
      <c r="A6" s="200">
        <v>2</v>
      </c>
      <c r="B6" s="159" t="s">
        <v>268</v>
      </c>
      <c r="C6" s="161">
        <v>2013</v>
      </c>
      <c r="D6" s="165">
        <v>45055.53</v>
      </c>
    </row>
    <row r="7" spans="1:16" s="15" customFormat="1">
      <c r="A7" s="200">
        <v>4</v>
      </c>
      <c r="B7" s="160" t="s">
        <v>270</v>
      </c>
      <c r="C7" s="23"/>
      <c r="D7" s="164">
        <v>5282.6</v>
      </c>
    </row>
    <row r="8" spans="1:16" s="15" customFormat="1">
      <c r="A8" s="221">
        <v>1</v>
      </c>
      <c r="B8" s="222" t="s">
        <v>269</v>
      </c>
      <c r="C8" s="126">
        <v>2015</v>
      </c>
      <c r="D8" s="223">
        <v>3884.34</v>
      </c>
    </row>
    <row r="9" spans="1:16" s="15" customFormat="1">
      <c r="A9" s="221">
        <v>2</v>
      </c>
      <c r="B9" s="224" t="s">
        <v>339</v>
      </c>
      <c r="C9" s="128">
        <v>2017</v>
      </c>
      <c r="D9" s="225">
        <v>676.5</v>
      </c>
    </row>
    <row r="10" spans="1:16" s="15" customFormat="1">
      <c r="A10" s="221">
        <v>3</v>
      </c>
      <c r="B10" s="224" t="s">
        <v>340</v>
      </c>
      <c r="C10" s="128">
        <v>2017</v>
      </c>
      <c r="D10" s="225">
        <v>676.5</v>
      </c>
    </row>
    <row r="11" spans="1:16" s="17" customFormat="1" ht="13.5" customHeight="1">
      <c r="A11" s="221">
        <v>4</v>
      </c>
      <c r="B11" s="224" t="s">
        <v>341</v>
      </c>
      <c r="C11" s="128">
        <v>2017</v>
      </c>
      <c r="D11" s="226">
        <v>34863.120000000003</v>
      </c>
    </row>
    <row r="12" spans="1:16" s="17" customFormat="1" ht="13.5" customHeight="1">
      <c r="A12" s="221">
        <v>5</v>
      </c>
      <c r="B12" s="224" t="s">
        <v>342</v>
      </c>
      <c r="C12" s="128">
        <v>2017</v>
      </c>
      <c r="D12" s="226">
        <v>26806.62</v>
      </c>
    </row>
    <row r="13" spans="1:16" s="17" customFormat="1" ht="13.5" customHeight="1">
      <c r="A13" s="221">
        <v>6</v>
      </c>
      <c r="B13" s="224" t="s">
        <v>343</v>
      </c>
      <c r="C13" s="128">
        <v>2017</v>
      </c>
      <c r="D13" s="226">
        <v>41382.120000000003</v>
      </c>
    </row>
    <row r="14" spans="1:16" s="17" customFormat="1" ht="13.5" customHeight="1">
      <c r="A14" s="221">
        <v>7</v>
      </c>
      <c r="B14" s="224" t="s">
        <v>344</v>
      </c>
      <c r="C14" s="128">
        <v>2017</v>
      </c>
      <c r="D14" s="226">
        <v>8664.1200000000008</v>
      </c>
    </row>
    <row r="15" spans="1:16" s="17" customFormat="1" ht="54.75" customHeight="1">
      <c r="A15" s="221">
        <v>8</v>
      </c>
      <c r="B15" s="224" t="s">
        <v>345</v>
      </c>
      <c r="C15" s="128">
        <v>2017</v>
      </c>
      <c r="D15" s="226">
        <v>2829</v>
      </c>
    </row>
    <row r="16" spans="1:16" s="17" customFormat="1" ht="13.5" customHeight="1">
      <c r="A16" s="221">
        <v>9</v>
      </c>
      <c r="B16" s="224" t="s">
        <v>346</v>
      </c>
      <c r="C16" s="128">
        <v>2017</v>
      </c>
      <c r="D16" s="226">
        <v>2829</v>
      </c>
    </row>
    <row r="17" spans="1:7" s="17" customFormat="1" ht="13.5" customHeight="1">
      <c r="A17" s="221">
        <v>10</v>
      </c>
      <c r="B17" s="224" t="s">
        <v>347</v>
      </c>
      <c r="C17" s="128">
        <v>2017</v>
      </c>
      <c r="D17" s="226">
        <v>8848.6200000000008</v>
      </c>
    </row>
    <row r="18" spans="1:7" s="17" customFormat="1" ht="13.5" customHeight="1">
      <c r="A18" s="221">
        <v>11</v>
      </c>
      <c r="B18" s="224" t="s">
        <v>348</v>
      </c>
      <c r="C18" s="128">
        <v>2017</v>
      </c>
      <c r="D18" s="226">
        <v>4059</v>
      </c>
    </row>
    <row r="19" spans="1:7" s="17" customFormat="1" ht="17.25" customHeight="1">
      <c r="A19" s="221">
        <v>12</v>
      </c>
      <c r="B19" s="224" t="s">
        <v>349</v>
      </c>
      <c r="C19" s="128">
        <v>2017</v>
      </c>
      <c r="D19" s="226">
        <v>3854.82</v>
      </c>
    </row>
    <row r="20" spans="1:7" s="17" customFormat="1" ht="13.5" customHeight="1">
      <c r="A20" s="221">
        <v>13</v>
      </c>
      <c r="B20" s="224" t="s">
        <v>350</v>
      </c>
      <c r="C20" s="128">
        <v>2017</v>
      </c>
      <c r="D20" s="226">
        <v>553.5</v>
      </c>
    </row>
    <row r="21" spans="1:7" s="17" customFormat="1" ht="13.5" customHeight="1">
      <c r="A21" s="221">
        <v>14</v>
      </c>
      <c r="B21" s="224" t="s">
        <v>351</v>
      </c>
      <c r="C21" s="128">
        <v>2017</v>
      </c>
      <c r="D21" s="226">
        <v>258.3</v>
      </c>
    </row>
    <row r="22" spans="1:7" s="17" customFormat="1" ht="13.5" customHeight="1">
      <c r="A22" s="221">
        <v>15</v>
      </c>
      <c r="B22" s="224" t="s">
        <v>352</v>
      </c>
      <c r="C22" s="128">
        <v>2017</v>
      </c>
      <c r="D22" s="226">
        <v>3854.82</v>
      </c>
    </row>
    <row r="23" spans="1:7" s="15" customFormat="1">
      <c r="A23" s="221">
        <v>16</v>
      </c>
      <c r="B23" s="224" t="s">
        <v>353</v>
      </c>
      <c r="C23" s="128">
        <v>2017</v>
      </c>
      <c r="D23" s="226">
        <v>553.5</v>
      </c>
    </row>
    <row r="24" spans="1:7" s="15" customFormat="1" ht="12.75" customHeight="1">
      <c r="A24" s="221">
        <v>17</v>
      </c>
      <c r="B24" s="224" t="s">
        <v>354</v>
      </c>
      <c r="C24" s="128">
        <v>2017</v>
      </c>
      <c r="D24" s="226">
        <v>258.3</v>
      </c>
    </row>
    <row r="25" spans="1:7" s="15" customFormat="1">
      <c r="A25" s="221">
        <v>18</v>
      </c>
      <c r="B25" s="224" t="s">
        <v>355</v>
      </c>
      <c r="C25" s="128">
        <v>2017</v>
      </c>
      <c r="D25" s="226">
        <v>3854.82</v>
      </c>
    </row>
    <row r="26" spans="1:7" s="15" customFormat="1">
      <c r="A26" s="221">
        <v>19</v>
      </c>
      <c r="B26" s="224" t="s">
        <v>356</v>
      </c>
      <c r="C26" s="128">
        <v>2017</v>
      </c>
      <c r="D26" s="226">
        <v>553.5</v>
      </c>
    </row>
    <row r="27" spans="1:7">
      <c r="A27" s="221">
        <v>20</v>
      </c>
      <c r="B27" s="224" t="s">
        <v>357</v>
      </c>
      <c r="C27" s="128">
        <v>2017</v>
      </c>
      <c r="D27" s="226">
        <v>258.3</v>
      </c>
    </row>
    <row r="28" spans="1:7">
      <c r="A28" s="221">
        <v>21</v>
      </c>
      <c r="B28" s="224" t="s">
        <v>358</v>
      </c>
      <c r="C28" s="128">
        <v>2017</v>
      </c>
      <c r="D28" s="226">
        <v>3854.82</v>
      </c>
    </row>
    <row r="29" spans="1:7" s="18" customFormat="1">
      <c r="A29" s="221">
        <v>22</v>
      </c>
      <c r="B29" s="224" t="s">
        <v>359</v>
      </c>
      <c r="C29" s="128">
        <v>2017</v>
      </c>
      <c r="D29" s="226">
        <v>553.5</v>
      </c>
    </row>
    <row r="30" spans="1:7" s="7" customFormat="1">
      <c r="A30" s="221">
        <v>23</v>
      </c>
      <c r="B30" s="224" t="s">
        <v>360</v>
      </c>
      <c r="C30" s="128">
        <v>2017</v>
      </c>
      <c r="D30" s="226">
        <v>258.3</v>
      </c>
    </row>
    <row r="31" spans="1:7" s="7" customFormat="1">
      <c r="A31" s="221">
        <v>24</v>
      </c>
      <c r="B31" s="224" t="s">
        <v>361</v>
      </c>
      <c r="C31" s="128">
        <v>2017</v>
      </c>
      <c r="D31" s="226">
        <v>3854.82</v>
      </c>
      <c r="G31" s="16"/>
    </row>
    <row r="32" spans="1:7" s="7" customFormat="1">
      <c r="A32" s="221">
        <v>25</v>
      </c>
      <c r="B32" s="224" t="s">
        <v>362</v>
      </c>
      <c r="C32" s="128">
        <v>2017</v>
      </c>
      <c r="D32" s="226">
        <v>553.5</v>
      </c>
      <c r="G32" s="16"/>
    </row>
    <row r="33" spans="1:4" s="7" customFormat="1">
      <c r="A33" s="221">
        <v>26</v>
      </c>
      <c r="B33" s="224" t="s">
        <v>363</v>
      </c>
      <c r="C33" s="128">
        <v>2017</v>
      </c>
      <c r="D33" s="226">
        <v>258.3</v>
      </c>
    </row>
    <row r="34" spans="1:4" s="7" customFormat="1">
      <c r="A34" s="221">
        <v>27</v>
      </c>
      <c r="B34" s="224" t="s">
        <v>364</v>
      </c>
      <c r="C34" s="128">
        <v>2017</v>
      </c>
      <c r="D34" s="226">
        <v>3854.82</v>
      </c>
    </row>
    <row r="35" spans="1:4" s="7" customFormat="1" ht="34.5" customHeight="1">
      <c r="A35" s="221">
        <v>28</v>
      </c>
      <c r="B35" s="224" t="s">
        <v>365</v>
      </c>
      <c r="C35" s="128">
        <v>2017</v>
      </c>
      <c r="D35" s="226">
        <v>553.5</v>
      </c>
    </row>
    <row r="36" spans="1:4" s="7" customFormat="1">
      <c r="A36" s="221">
        <v>29</v>
      </c>
      <c r="B36" s="224" t="s">
        <v>366</v>
      </c>
      <c r="C36" s="128">
        <v>2017</v>
      </c>
      <c r="D36" s="226">
        <v>258.3</v>
      </c>
    </row>
    <row r="37" spans="1:4" s="7" customFormat="1">
      <c r="A37" s="221">
        <v>30</v>
      </c>
      <c r="B37" s="224" t="s">
        <v>367</v>
      </c>
      <c r="C37" s="128">
        <v>2017</v>
      </c>
      <c r="D37" s="226">
        <v>3854.82</v>
      </c>
    </row>
    <row r="38" spans="1:4" s="7" customFormat="1">
      <c r="A38" s="221">
        <v>31</v>
      </c>
      <c r="B38" s="224" t="s">
        <v>368</v>
      </c>
      <c r="C38" s="128">
        <v>2017</v>
      </c>
      <c r="D38" s="226">
        <v>553.5</v>
      </c>
    </row>
    <row r="39" spans="1:4" s="7" customFormat="1">
      <c r="A39" s="221">
        <v>32</v>
      </c>
      <c r="B39" s="224" t="s">
        <v>369</v>
      </c>
      <c r="C39" s="128">
        <v>2017</v>
      </c>
      <c r="D39" s="226">
        <v>258.3</v>
      </c>
    </row>
    <row r="40" spans="1:4" s="15" customFormat="1" ht="33.75" customHeight="1">
      <c r="A40" s="221">
        <v>33</v>
      </c>
      <c r="B40" s="224" t="s">
        <v>370</v>
      </c>
      <c r="C40" s="128">
        <v>2017</v>
      </c>
      <c r="D40" s="226">
        <v>3854.82</v>
      </c>
    </row>
    <row r="41" spans="1:4" s="15" customFormat="1" ht="12.75" customHeight="1">
      <c r="A41" s="221">
        <v>34</v>
      </c>
      <c r="B41" s="224" t="s">
        <v>371</v>
      </c>
      <c r="C41" s="128">
        <v>2017</v>
      </c>
      <c r="D41" s="226">
        <v>553.5</v>
      </c>
    </row>
    <row r="42" spans="1:4" s="15" customFormat="1" ht="12.75" customHeight="1">
      <c r="A42" s="221">
        <v>35</v>
      </c>
      <c r="B42" s="224" t="s">
        <v>372</v>
      </c>
      <c r="C42" s="128">
        <v>2017</v>
      </c>
      <c r="D42" s="226">
        <v>258.3</v>
      </c>
    </row>
    <row r="43" spans="1:4" s="15" customFormat="1">
      <c r="A43" s="221">
        <v>36</v>
      </c>
      <c r="B43" s="224" t="s">
        <v>373</v>
      </c>
      <c r="C43" s="128">
        <v>2017</v>
      </c>
      <c r="D43" s="226">
        <v>3854.82</v>
      </c>
    </row>
    <row r="44" spans="1:4" ht="12.75" customHeight="1">
      <c r="A44" s="221">
        <v>37</v>
      </c>
      <c r="B44" s="224" t="s">
        <v>374</v>
      </c>
      <c r="C44" s="128">
        <v>2017</v>
      </c>
      <c r="D44" s="226">
        <v>553.5</v>
      </c>
    </row>
    <row r="45" spans="1:4" s="15" customFormat="1">
      <c r="A45" s="221">
        <v>38</v>
      </c>
      <c r="B45" s="224" t="s">
        <v>375</v>
      </c>
      <c r="C45" s="128">
        <v>2017</v>
      </c>
      <c r="D45" s="226">
        <v>258.3</v>
      </c>
    </row>
    <row r="46" spans="1:4" s="15" customFormat="1">
      <c r="A46" s="221">
        <v>39</v>
      </c>
      <c r="B46" s="224" t="s">
        <v>376</v>
      </c>
      <c r="C46" s="128">
        <v>2017</v>
      </c>
      <c r="D46" s="226">
        <v>3854.82</v>
      </c>
    </row>
    <row r="47" spans="1:4" ht="13.5" customHeight="1">
      <c r="A47" s="221">
        <v>40</v>
      </c>
      <c r="B47" s="224" t="s">
        <v>377</v>
      </c>
      <c r="C47" s="128">
        <v>2017</v>
      </c>
      <c r="D47" s="226">
        <v>553.5</v>
      </c>
    </row>
    <row r="48" spans="1:4" ht="13.5" customHeight="1">
      <c r="A48" s="221">
        <v>41</v>
      </c>
      <c r="B48" s="224" t="s">
        <v>378</v>
      </c>
      <c r="C48" s="128">
        <v>2017</v>
      </c>
      <c r="D48" s="226">
        <v>258.3</v>
      </c>
    </row>
    <row r="49" spans="1:7" s="17" customFormat="1" ht="29.25" customHeight="1">
      <c r="A49" s="221">
        <v>42</v>
      </c>
      <c r="B49" s="224" t="s">
        <v>379</v>
      </c>
      <c r="C49" s="128">
        <v>2017</v>
      </c>
      <c r="D49" s="226">
        <v>3854.82</v>
      </c>
    </row>
    <row r="50" spans="1:7" s="17" customFormat="1">
      <c r="A50" s="221">
        <v>43</v>
      </c>
      <c r="B50" s="224" t="s">
        <v>380</v>
      </c>
      <c r="C50" s="128">
        <v>2017</v>
      </c>
      <c r="D50" s="226">
        <v>553.5</v>
      </c>
    </row>
    <row r="51" spans="1:7" s="17" customFormat="1" ht="13.5" customHeight="1">
      <c r="A51" s="221">
        <v>44</v>
      </c>
      <c r="B51" s="224" t="s">
        <v>381</v>
      </c>
      <c r="C51" s="128">
        <v>2017</v>
      </c>
      <c r="D51" s="226">
        <v>258.3</v>
      </c>
    </row>
    <row r="52" spans="1:7" s="17" customFormat="1" ht="13.5" customHeight="1">
      <c r="A52" s="221">
        <v>45</v>
      </c>
      <c r="B52" s="224" t="s">
        <v>382</v>
      </c>
      <c r="C52" s="128">
        <v>2017</v>
      </c>
      <c r="D52" s="226">
        <v>3854.82</v>
      </c>
    </row>
    <row r="53" spans="1:7" s="17" customFormat="1" ht="13.5" customHeight="1">
      <c r="A53" s="221">
        <v>46</v>
      </c>
      <c r="B53" s="224" t="s">
        <v>371</v>
      </c>
      <c r="C53" s="128">
        <v>2017</v>
      </c>
      <c r="D53" s="226">
        <v>553.5</v>
      </c>
    </row>
    <row r="54" spans="1:7" s="15" customFormat="1" ht="33.75" customHeight="1">
      <c r="A54" s="221">
        <v>47</v>
      </c>
      <c r="B54" s="224" t="s">
        <v>383</v>
      </c>
      <c r="C54" s="128">
        <v>2017</v>
      </c>
      <c r="D54" s="226">
        <v>258.3</v>
      </c>
    </row>
    <row r="55" spans="1:7" s="15" customFormat="1">
      <c r="A55" s="221">
        <v>48</v>
      </c>
      <c r="B55" s="224" t="s">
        <v>384</v>
      </c>
      <c r="C55" s="128">
        <v>2017</v>
      </c>
      <c r="D55" s="226">
        <v>3854.82</v>
      </c>
    </row>
    <row r="56" spans="1:7" ht="12.75" customHeight="1">
      <c r="A56" s="221">
        <v>49</v>
      </c>
      <c r="B56" s="224" t="s">
        <v>385</v>
      </c>
      <c r="C56" s="128">
        <v>2017</v>
      </c>
      <c r="D56" s="226">
        <v>553.5</v>
      </c>
    </row>
    <row r="57" spans="1:7" s="7" customFormat="1">
      <c r="A57" s="221">
        <v>50</v>
      </c>
      <c r="B57" s="224" t="s">
        <v>386</v>
      </c>
      <c r="C57" s="128">
        <v>2017</v>
      </c>
      <c r="D57" s="226">
        <v>258.3</v>
      </c>
    </row>
    <row r="58" spans="1:7" s="7" customFormat="1" ht="12.75" customHeight="1">
      <c r="A58" s="221">
        <v>51</v>
      </c>
      <c r="B58" s="224" t="s">
        <v>387</v>
      </c>
      <c r="C58" s="128">
        <v>2017</v>
      </c>
      <c r="D58" s="226">
        <v>3854.82</v>
      </c>
      <c r="G58" s="16"/>
    </row>
    <row r="59" spans="1:7" s="15" customFormat="1">
      <c r="A59" s="221">
        <v>52</v>
      </c>
      <c r="B59" s="224" t="s">
        <v>388</v>
      </c>
      <c r="C59" s="128">
        <v>2017</v>
      </c>
      <c r="D59" s="226">
        <v>553.5</v>
      </c>
    </row>
    <row r="60" spans="1:7" s="15" customFormat="1">
      <c r="A60" s="221">
        <v>53</v>
      </c>
      <c r="B60" s="224" t="s">
        <v>389</v>
      </c>
      <c r="C60" s="128">
        <v>2017</v>
      </c>
      <c r="D60" s="226">
        <v>258.3</v>
      </c>
    </row>
    <row r="61" spans="1:7" s="15" customFormat="1" ht="12.75" customHeight="1">
      <c r="A61" s="221">
        <v>54</v>
      </c>
      <c r="B61" s="224" t="s">
        <v>390</v>
      </c>
      <c r="C61" s="128">
        <v>2017</v>
      </c>
      <c r="D61" s="226">
        <v>45055.53</v>
      </c>
    </row>
    <row r="62" spans="1:7" s="15" customFormat="1" ht="12.75" customHeight="1">
      <c r="A62" s="221">
        <v>55</v>
      </c>
      <c r="B62" s="227" t="s">
        <v>391</v>
      </c>
      <c r="C62" s="128">
        <v>2017</v>
      </c>
      <c r="D62" s="228">
        <v>7134</v>
      </c>
    </row>
    <row r="63" spans="1:7" s="15" customFormat="1">
      <c r="A63" s="229"/>
      <c r="B63" s="230" t="s">
        <v>0</v>
      </c>
      <c r="C63" s="231"/>
      <c r="D63" s="232">
        <f>SUM(D6:D62)</f>
        <v>303379.27999999991</v>
      </c>
    </row>
    <row r="64" spans="1:7" s="17" customFormat="1" ht="14.25">
      <c r="A64" s="334" t="s">
        <v>392</v>
      </c>
      <c r="B64" s="334"/>
      <c r="C64" s="334"/>
      <c r="D64" s="334"/>
    </row>
    <row r="65" spans="1:4" s="17" customFormat="1" ht="13.5" customHeight="1">
      <c r="A65" s="200">
        <v>1</v>
      </c>
      <c r="B65" s="233" t="s">
        <v>393</v>
      </c>
      <c r="C65" s="234">
        <v>2017</v>
      </c>
      <c r="D65" s="235">
        <v>553.5</v>
      </c>
    </row>
    <row r="66" spans="1:4" s="17" customFormat="1" ht="13.5" customHeight="1">
      <c r="A66" s="200">
        <v>2</v>
      </c>
      <c r="B66" s="233" t="s">
        <v>394</v>
      </c>
      <c r="C66" s="209">
        <v>2017</v>
      </c>
      <c r="D66" s="235">
        <v>553.5</v>
      </c>
    </row>
    <row r="67" spans="1:4" s="15" customFormat="1">
      <c r="A67" s="200">
        <v>3</v>
      </c>
      <c r="B67" s="233" t="s">
        <v>395</v>
      </c>
      <c r="C67" s="234">
        <v>2017</v>
      </c>
      <c r="D67" s="235">
        <v>553.5</v>
      </c>
    </row>
    <row r="68" spans="1:4" s="15" customFormat="1">
      <c r="A68" s="200">
        <v>4</v>
      </c>
      <c r="B68" s="233" t="s">
        <v>396</v>
      </c>
      <c r="C68" s="209">
        <v>2017</v>
      </c>
      <c r="D68" s="235">
        <v>553.5</v>
      </c>
    </row>
    <row r="69" spans="1:4" s="15" customFormat="1">
      <c r="A69" s="200">
        <v>5</v>
      </c>
      <c r="B69" s="233" t="s">
        <v>397</v>
      </c>
      <c r="C69" s="234">
        <v>2017</v>
      </c>
      <c r="D69" s="235">
        <v>553.5</v>
      </c>
    </row>
    <row r="70" spans="1:4" s="15" customFormat="1">
      <c r="A70" s="200">
        <v>6</v>
      </c>
      <c r="B70" s="233" t="s">
        <v>398</v>
      </c>
      <c r="C70" s="209">
        <v>2017</v>
      </c>
      <c r="D70" s="235">
        <v>553.5</v>
      </c>
    </row>
    <row r="71" spans="1:4" s="15" customFormat="1">
      <c r="A71" s="200">
        <v>7</v>
      </c>
      <c r="B71" s="233" t="s">
        <v>399</v>
      </c>
      <c r="C71" s="234">
        <v>2017</v>
      </c>
      <c r="D71" s="235">
        <v>553.5</v>
      </c>
    </row>
    <row r="72" spans="1:4" s="15" customFormat="1">
      <c r="A72" s="200">
        <v>8</v>
      </c>
      <c r="B72" s="233" t="s">
        <v>400</v>
      </c>
      <c r="C72" s="209">
        <v>2017</v>
      </c>
      <c r="D72" s="235">
        <v>553.5</v>
      </c>
    </row>
    <row r="73" spans="1:4" s="15" customFormat="1">
      <c r="A73" s="200">
        <v>9</v>
      </c>
      <c r="B73" s="233" t="s">
        <v>401</v>
      </c>
      <c r="C73" s="234">
        <v>2017</v>
      </c>
      <c r="D73" s="235">
        <v>553.5</v>
      </c>
    </row>
    <row r="74" spans="1:4" s="15" customFormat="1">
      <c r="A74" s="200">
        <v>10</v>
      </c>
      <c r="B74" s="233" t="s">
        <v>402</v>
      </c>
      <c r="C74" s="209">
        <v>2017</v>
      </c>
      <c r="D74" s="235">
        <v>553.5</v>
      </c>
    </row>
    <row r="75" spans="1:4" s="15" customFormat="1">
      <c r="A75" s="200">
        <v>11</v>
      </c>
      <c r="B75" s="233" t="s">
        <v>403</v>
      </c>
      <c r="C75" s="234">
        <v>2017</v>
      </c>
      <c r="D75" s="235">
        <v>553.5</v>
      </c>
    </row>
    <row r="76" spans="1:4" s="15" customFormat="1">
      <c r="A76" s="200">
        <v>12</v>
      </c>
      <c r="B76" s="233" t="s">
        <v>404</v>
      </c>
      <c r="C76" s="209">
        <v>2017</v>
      </c>
      <c r="D76" s="235">
        <v>553.5</v>
      </c>
    </row>
    <row r="77" spans="1:4" s="15" customFormat="1">
      <c r="A77" s="200">
        <v>13</v>
      </c>
      <c r="B77" s="233" t="s">
        <v>405</v>
      </c>
      <c r="C77" s="234">
        <v>2017</v>
      </c>
      <c r="D77" s="235">
        <v>553.5</v>
      </c>
    </row>
    <row r="78" spans="1:4" s="15" customFormat="1">
      <c r="A78" s="200">
        <v>14</v>
      </c>
      <c r="B78" s="233" t="s">
        <v>406</v>
      </c>
      <c r="C78" s="209">
        <v>2017</v>
      </c>
      <c r="D78" s="235">
        <v>553.5</v>
      </c>
    </row>
    <row r="79" spans="1:4" s="15" customFormat="1">
      <c r="A79" s="200">
        <v>15</v>
      </c>
      <c r="B79" s="233" t="s">
        <v>407</v>
      </c>
      <c r="C79" s="234">
        <v>2017</v>
      </c>
      <c r="D79" s="235">
        <v>553.5</v>
      </c>
    </row>
    <row r="80" spans="1:4" s="15" customFormat="1">
      <c r="A80" s="200">
        <v>16</v>
      </c>
      <c r="B80" s="233" t="s">
        <v>408</v>
      </c>
      <c r="C80" s="209">
        <v>2017</v>
      </c>
      <c r="D80" s="235">
        <v>553.5</v>
      </c>
    </row>
    <row r="81" spans="1:4" s="15" customFormat="1" ht="14.25" customHeight="1">
      <c r="A81" s="200">
        <v>17</v>
      </c>
      <c r="B81" s="233" t="s">
        <v>409</v>
      </c>
      <c r="C81" s="234">
        <v>2017</v>
      </c>
      <c r="D81" s="235">
        <v>553.5</v>
      </c>
    </row>
    <row r="82" spans="1:4">
      <c r="A82" s="200">
        <v>18</v>
      </c>
      <c r="B82" s="233" t="s">
        <v>410</v>
      </c>
      <c r="C82" s="209">
        <v>2017</v>
      </c>
      <c r="D82" s="235">
        <v>553.5</v>
      </c>
    </row>
    <row r="83" spans="1:4" s="17" customFormat="1">
      <c r="A83" s="200">
        <v>19</v>
      </c>
      <c r="B83" s="233" t="s">
        <v>411</v>
      </c>
      <c r="C83" s="234">
        <v>2017</v>
      </c>
      <c r="D83" s="235">
        <v>4703.5200000000004</v>
      </c>
    </row>
    <row r="84" spans="1:4" s="17" customFormat="1">
      <c r="A84" s="200">
        <v>20</v>
      </c>
      <c r="B84" s="233" t="s">
        <v>412</v>
      </c>
      <c r="C84" s="209">
        <v>2017</v>
      </c>
      <c r="D84" s="235">
        <v>4703.5200000000004</v>
      </c>
    </row>
    <row r="85" spans="1:4" s="17" customFormat="1" ht="18" customHeight="1">
      <c r="A85" s="200">
        <v>21</v>
      </c>
      <c r="B85" s="233" t="s">
        <v>413</v>
      </c>
      <c r="C85" s="234">
        <v>2017</v>
      </c>
      <c r="D85" s="235">
        <v>4703.5200000000004</v>
      </c>
    </row>
    <row r="86" spans="1:4">
      <c r="A86" s="200">
        <v>22</v>
      </c>
      <c r="B86" s="233" t="s">
        <v>414</v>
      </c>
      <c r="C86" s="209">
        <v>2017</v>
      </c>
      <c r="D86" s="235">
        <v>4703.5200000000004</v>
      </c>
    </row>
    <row r="87" spans="1:4" s="7" customFormat="1">
      <c r="A87" s="200">
        <v>23</v>
      </c>
      <c r="B87" s="233" t="s">
        <v>415</v>
      </c>
      <c r="C87" s="234">
        <v>2017</v>
      </c>
      <c r="D87" s="235">
        <v>4703.5200000000004</v>
      </c>
    </row>
    <row r="88" spans="1:4" s="7" customFormat="1">
      <c r="A88" s="200">
        <v>24</v>
      </c>
      <c r="B88" s="233" t="s">
        <v>416</v>
      </c>
      <c r="C88" s="209">
        <v>2017</v>
      </c>
      <c r="D88" s="235">
        <v>4703.5200000000004</v>
      </c>
    </row>
    <row r="89" spans="1:4">
      <c r="A89" s="200"/>
      <c r="B89" s="188" t="s">
        <v>0</v>
      </c>
      <c r="C89" s="236"/>
      <c r="D89" s="189">
        <f>SUM(D65:D88)</f>
        <v>38184.12000000001</v>
      </c>
    </row>
    <row r="90" spans="1:4" s="15" customFormat="1" ht="14.25">
      <c r="A90" s="334" t="s">
        <v>417</v>
      </c>
      <c r="B90" s="334"/>
      <c r="C90" s="334"/>
      <c r="D90" s="334"/>
    </row>
    <row r="91" spans="1:4" s="15" customFormat="1">
      <c r="A91" s="200">
        <v>1</v>
      </c>
      <c r="B91" s="237" t="s">
        <v>418</v>
      </c>
      <c r="C91" s="238">
        <v>2014</v>
      </c>
      <c r="D91" s="239">
        <v>3113</v>
      </c>
    </row>
    <row r="92" spans="1:4" s="15" customFormat="1">
      <c r="A92" s="200"/>
      <c r="B92" s="188" t="s">
        <v>0</v>
      </c>
      <c r="C92" s="240"/>
      <c r="D92" s="189">
        <f>D91</f>
        <v>3113</v>
      </c>
    </row>
    <row r="93" spans="1:4">
      <c r="A93" s="17"/>
      <c r="B93" s="17"/>
      <c r="C93" s="17"/>
      <c r="D93" s="17"/>
    </row>
    <row r="94" spans="1:4" ht="40.5" customHeight="1">
      <c r="A94" s="326" t="s">
        <v>428</v>
      </c>
      <c r="B94" s="326"/>
      <c r="C94" s="326"/>
      <c r="D94" s="326"/>
    </row>
    <row r="95" spans="1:4" ht="14.25">
      <c r="A95" s="335" t="s">
        <v>423</v>
      </c>
      <c r="B95" s="334"/>
      <c r="C95" s="334"/>
      <c r="D95" s="334"/>
    </row>
    <row r="96" spans="1:4">
      <c r="A96" s="108">
        <v>1</v>
      </c>
      <c r="B96" s="84" t="s">
        <v>100</v>
      </c>
      <c r="C96" s="84">
        <v>2012</v>
      </c>
      <c r="D96" s="87">
        <v>16000</v>
      </c>
    </row>
    <row r="97" spans="1:4">
      <c r="A97" s="108"/>
      <c r="B97" s="84" t="s">
        <v>101</v>
      </c>
      <c r="C97" s="84">
        <v>2014</v>
      </c>
      <c r="D97" s="87">
        <v>6747.02</v>
      </c>
    </row>
    <row r="98" spans="1:4">
      <c r="A98" s="109">
        <v>2</v>
      </c>
      <c r="B98" s="85" t="s">
        <v>102</v>
      </c>
      <c r="C98" s="85">
        <v>2013</v>
      </c>
      <c r="D98" s="88">
        <v>2307.48</v>
      </c>
    </row>
    <row r="99" spans="1:4">
      <c r="A99" s="109">
        <v>3</v>
      </c>
      <c r="B99" s="85" t="s">
        <v>103</v>
      </c>
      <c r="C99" s="85">
        <v>2015</v>
      </c>
      <c r="D99" s="88">
        <v>2900</v>
      </c>
    </row>
    <row r="100" spans="1:4">
      <c r="A100" s="109">
        <v>4</v>
      </c>
      <c r="B100" s="85" t="s">
        <v>101</v>
      </c>
      <c r="C100" s="85">
        <v>2015</v>
      </c>
      <c r="D100" s="88">
        <v>5095.7700000000004</v>
      </c>
    </row>
    <row r="101" spans="1:4">
      <c r="A101" s="109">
        <v>5</v>
      </c>
      <c r="B101" s="85" t="s">
        <v>104</v>
      </c>
      <c r="C101" s="85">
        <v>2015</v>
      </c>
      <c r="D101" s="88">
        <v>393.6</v>
      </c>
    </row>
    <row r="102" spans="1:4">
      <c r="A102" s="109">
        <v>6</v>
      </c>
      <c r="B102" s="85" t="s">
        <v>105</v>
      </c>
      <c r="C102" s="85">
        <v>2016</v>
      </c>
      <c r="D102" s="88">
        <v>10582.8</v>
      </c>
    </row>
    <row r="103" spans="1:4">
      <c r="A103" s="109">
        <v>7</v>
      </c>
      <c r="B103" s="85" t="s">
        <v>106</v>
      </c>
      <c r="C103" s="85">
        <v>2016</v>
      </c>
      <c r="D103" s="88">
        <v>1574.4</v>
      </c>
    </row>
    <row r="104" spans="1:4" ht="14.25" customHeight="1">
      <c r="A104" s="109">
        <v>8</v>
      </c>
      <c r="B104" s="85" t="s">
        <v>424</v>
      </c>
      <c r="C104" s="85">
        <v>2017</v>
      </c>
      <c r="D104" s="88">
        <v>11547</v>
      </c>
    </row>
    <row r="105" spans="1:4">
      <c r="A105" s="109">
        <v>9</v>
      </c>
      <c r="B105" s="85" t="s">
        <v>425</v>
      </c>
      <c r="C105" s="85">
        <v>2017</v>
      </c>
      <c r="D105" s="88">
        <v>3146.34</v>
      </c>
    </row>
    <row r="106" spans="1:4">
      <c r="A106" s="109">
        <v>10</v>
      </c>
      <c r="B106" s="85" t="s">
        <v>426</v>
      </c>
      <c r="C106" s="85">
        <v>2017</v>
      </c>
      <c r="D106" s="88">
        <v>1968</v>
      </c>
    </row>
    <row r="107" spans="1:4" ht="14.25" customHeight="1">
      <c r="A107" s="109"/>
      <c r="B107" s="246" t="s">
        <v>0</v>
      </c>
      <c r="C107" s="247"/>
      <c r="D107" s="248">
        <f>SUM(D96:D106)</f>
        <v>62262.41</v>
      </c>
    </row>
    <row r="108" spans="1:4" ht="14.25">
      <c r="A108" s="336" t="s">
        <v>427</v>
      </c>
      <c r="B108" s="337"/>
      <c r="C108" s="337"/>
      <c r="D108" s="337"/>
    </row>
    <row r="109" spans="1:4" s="7" customFormat="1">
      <c r="A109" s="109">
        <v>1</v>
      </c>
      <c r="B109" s="85" t="s">
        <v>107</v>
      </c>
      <c r="C109" s="85">
        <v>2015</v>
      </c>
      <c r="D109" s="88">
        <v>2350</v>
      </c>
    </row>
    <row r="110" spans="1:4" s="7" customFormat="1">
      <c r="A110" s="109">
        <v>2</v>
      </c>
      <c r="B110" s="85" t="s">
        <v>108</v>
      </c>
      <c r="C110" s="85">
        <v>2015</v>
      </c>
      <c r="D110" s="88">
        <v>1468.99</v>
      </c>
    </row>
    <row r="111" spans="1:4" s="7" customFormat="1">
      <c r="A111" s="109">
        <v>3</v>
      </c>
      <c r="B111" s="85" t="s">
        <v>109</v>
      </c>
      <c r="C111" s="85">
        <v>2016</v>
      </c>
      <c r="D111" s="88">
        <v>3556.89</v>
      </c>
    </row>
    <row r="112" spans="1:4" s="7" customFormat="1">
      <c r="A112" s="109"/>
      <c r="B112" s="246" t="s">
        <v>0</v>
      </c>
      <c r="C112" s="247"/>
      <c r="D112" s="248">
        <f>SUM(D109:D111)</f>
        <v>7375.8799999999992</v>
      </c>
    </row>
    <row r="113" spans="1:4" s="7" customFormat="1" ht="14.25">
      <c r="A113" s="337" t="s">
        <v>417</v>
      </c>
      <c r="B113" s="337"/>
      <c r="C113" s="337"/>
      <c r="D113" s="337"/>
    </row>
    <row r="114" spans="1:4" s="7" customFormat="1">
      <c r="A114" s="109">
        <v>1</v>
      </c>
      <c r="B114" s="85" t="s">
        <v>110</v>
      </c>
      <c r="C114" s="85">
        <v>2017</v>
      </c>
      <c r="D114" s="88">
        <v>9181.0300000000007</v>
      </c>
    </row>
    <row r="115" spans="1:4" s="7" customFormat="1">
      <c r="A115" s="109"/>
      <c r="B115" s="246" t="s">
        <v>0</v>
      </c>
      <c r="C115" s="247"/>
      <c r="D115" s="248">
        <f>SUM(D114)</f>
        <v>9181.0300000000007</v>
      </c>
    </row>
    <row r="116" spans="1:4" s="7" customFormat="1"/>
    <row r="117" spans="1:4" s="7" customFormat="1">
      <c r="A117" s="326" t="s">
        <v>237</v>
      </c>
      <c r="B117" s="326"/>
      <c r="C117" s="326"/>
      <c r="D117" s="326"/>
    </row>
    <row r="118" spans="1:4">
      <c r="A118" s="338" t="s">
        <v>1</v>
      </c>
      <c r="B118" s="338"/>
      <c r="C118" s="338"/>
      <c r="D118" s="338"/>
    </row>
    <row r="119" spans="1:4">
      <c r="A119" s="2">
        <v>1</v>
      </c>
      <c r="B119" s="102" t="s">
        <v>141</v>
      </c>
      <c r="C119" s="102">
        <v>2015</v>
      </c>
      <c r="D119" s="104">
        <v>1000</v>
      </c>
    </row>
    <row r="120" spans="1:4">
      <c r="A120" s="347" t="s">
        <v>0</v>
      </c>
      <c r="B120" s="348" t="s">
        <v>4</v>
      </c>
      <c r="C120" s="187"/>
      <c r="D120" s="191">
        <f>SUM(D119:D119)</f>
        <v>1000</v>
      </c>
    </row>
    <row r="121" spans="1:4" ht="14.25" customHeight="1">
      <c r="A121" s="7"/>
      <c r="B121" s="7"/>
      <c r="C121" s="7"/>
      <c r="D121" s="7"/>
    </row>
    <row r="122" spans="1:4">
      <c r="A122" s="326" t="s">
        <v>241</v>
      </c>
      <c r="B122" s="326"/>
      <c r="C122" s="326"/>
      <c r="D122" s="326"/>
    </row>
    <row r="123" spans="1:4">
      <c r="A123" s="338" t="s">
        <v>1</v>
      </c>
      <c r="B123" s="338"/>
      <c r="C123" s="338"/>
      <c r="D123" s="338"/>
    </row>
    <row r="124" spans="1:4">
      <c r="A124" s="108">
        <v>1</v>
      </c>
      <c r="B124" s="84" t="s">
        <v>431</v>
      </c>
      <c r="C124" s="84">
        <v>2013</v>
      </c>
      <c r="D124" s="251">
        <v>6125</v>
      </c>
    </row>
    <row r="125" spans="1:4">
      <c r="A125" s="187"/>
      <c r="B125" s="342" t="s">
        <v>23</v>
      </c>
      <c r="C125" s="342"/>
      <c r="D125" s="189">
        <f>SUM(D124:D124)</f>
        <v>6125</v>
      </c>
    </row>
    <row r="126" spans="1:4">
      <c r="A126" s="331" t="s">
        <v>2</v>
      </c>
      <c r="B126" s="332"/>
      <c r="C126" s="332"/>
      <c r="D126" s="333"/>
    </row>
    <row r="127" spans="1:4">
      <c r="A127" s="2">
        <v>1</v>
      </c>
      <c r="B127" s="85" t="s">
        <v>152</v>
      </c>
      <c r="C127" s="85">
        <v>2014</v>
      </c>
      <c r="D127" s="88">
        <v>500</v>
      </c>
    </row>
    <row r="128" spans="1:4">
      <c r="A128" s="187"/>
      <c r="B128" s="342" t="s">
        <v>23</v>
      </c>
      <c r="C128" s="342"/>
      <c r="D128" s="189">
        <f>SUM(D127:D127)</f>
        <v>500</v>
      </c>
    </row>
    <row r="129" spans="1:4">
      <c r="A129"/>
      <c r="B129"/>
      <c r="C129"/>
      <c r="D129"/>
    </row>
    <row r="130" spans="1:4">
      <c r="A130" s="339" t="s">
        <v>239</v>
      </c>
      <c r="B130" s="340"/>
      <c r="C130" s="340"/>
      <c r="D130" s="341"/>
    </row>
    <row r="131" spans="1:4">
      <c r="A131" s="338" t="s">
        <v>1</v>
      </c>
      <c r="B131" s="338"/>
      <c r="C131" s="338"/>
      <c r="D131" s="338"/>
    </row>
    <row r="132" spans="1:4">
      <c r="A132" s="2">
        <v>1</v>
      </c>
      <c r="B132" s="84" t="s">
        <v>170</v>
      </c>
      <c r="C132" s="84">
        <v>2014</v>
      </c>
      <c r="D132" s="105">
        <v>1500</v>
      </c>
    </row>
    <row r="133" spans="1:4">
      <c r="A133" s="200">
        <v>2</v>
      </c>
      <c r="B133" s="126" t="s">
        <v>433</v>
      </c>
      <c r="C133" s="126">
        <v>2015</v>
      </c>
      <c r="D133" s="253">
        <v>3500</v>
      </c>
    </row>
    <row r="134" spans="1:4">
      <c r="A134" s="187"/>
      <c r="B134" s="188" t="s">
        <v>0</v>
      </c>
      <c r="C134" s="187"/>
      <c r="D134" s="191">
        <f>SUM(D132:D133)</f>
        <v>5000</v>
      </c>
    </row>
    <row r="135" spans="1:4">
      <c r="A135" s="17"/>
      <c r="B135" s="17"/>
      <c r="C135" s="17"/>
      <c r="D135" s="17"/>
    </row>
    <row r="136" spans="1:4">
      <c r="A136" s="339" t="s">
        <v>242</v>
      </c>
      <c r="B136" s="340"/>
      <c r="C136" s="340"/>
      <c r="D136" s="341"/>
    </row>
    <row r="137" spans="1:4">
      <c r="A137" s="338" t="s">
        <v>1</v>
      </c>
      <c r="B137" s="338"/>
      <c r="C137" s="338"/>
      <c r="D137" s="338"/>
    </row>
    <row r="138" spans="1:4">
      <c r="A138" s="2">
        <v>1</v>
      </c>
      <c r="B138" s="126" t="s">
        <v>220</v>
      </c>
      <c r="C138" s="126">
        <v>2014</v>
      </c>
      <c r="D138" s="162">
        <v>2204</v>
      </c>
    </row>
    <row r="139" spans="1:4">
      <c r="A139" s="2">
        <v>2</v>
      </c>
      <c r="B139" s="126" t="s">
        <v>220</v>
      </c>
      <c r="C139" s="126">
        <v>2013</v>
      </c>
      <c r="D139" s="162">
        <v>2265</v>
      </c>
    </row>
    <row r="140" spans="1:4">
      <c r="A140" s="2">
        <v>3</v>
      </c>
      <c r="B140" s="128" t="s">
        <v>221</v>
      </c>
      <c r="C140" s="128">
        <v>2016</v>
      </c>
      <c r="D140" s="163">
        <v>1389.9</v>
      </c>
    </row>
    <row r="141" spans="1:4">
      <c r="A141" s="2">
        <v>4</v>
      </c>
      <c r="B141" s="126" t="s">
        <v>222</v>
      </c>
      <c r="C141" s="126">
        <v>2017</v>
      </c>
      <c r="D141" s="162">
        <v>1881.9</v>
      </c>
    </row>
    <row r="142" spans="1:4" ht="25.5">
      <c r="A142" s="2">
        <v>5</v>
      </c>
      <c r="B142" s="126" t="s">
        <v>223</v>
      </c>
      <c r="C142" s="126">
        <v>2015</v>
      </c>
      <c r="D142" s="162">
        <v>923.73</v>
      </c>
    </row>
    <row r="143" spans="1:4" ht="25.5">
      <c r="A143" s="2">
        <v>6</v>
      </c>
      <c r="B143" s="126" t="s">
        <v>224</v>
      </c>
      <c r="C143" s="126">
        <v>2015</v>
      </c>
      <c r="D143" s="162">
        <v>2988.9</v>
      </c>
    </row>
    <row r="144" spans="1:4">
      <c r="A144" s="187"/>
      <c r="B144" s="188" t="s">
        <v>0</v>
      </c>
      <c r="C144" s="187"/>
      <c r="D144" s="191">
        <f>SUM(D138:D143)</f>
        <v>11653.429999999998</v>
      </c>
    </row>
    <row r="145" spans="1:4">
      <c r="A145" s="331" t="s">
        <v>2</v>
      </c>
      <c r="B145" s="332"/>
      <c r="C145" s="332"/>
      <c r="D145" s="333"/>
    </row>
    <row r="146" spans="1:4" ht="25.5">
      <c r="A146" s="2">
        <v>1</v>
      </c>
      <c r="B146" s="126" t="s">
        <v>225</v>
      </c>
      <c r="C146" s="126">
        <v>2013</v>
      </c>
      <c r="D146" s="127">
        <v>1469.28</v>
      </c>
    </row>
    <row r="147" spans="1:4">
      <c r="A147" s="187"/>
      <c r="B147" s="188" t="s">
        <v>0</v>
      </c>
      <c r="C147" s="187"/>
      <c r="D147" s="191">
        <f>SUM(D146:D146)</f>
        <v>1469.28</v>
      </c>
    </row>
    <row r="148" spans="1:4">
      <c r="A148" s="17"/>
      <c r="B148" s="17"/>
      <c r="C148" s="17"/>
      <c r="D148" s="17"/>
    </row>
    <row r="149" spans="1:4">
      <c r="A149" s="343" t="s">
        <v>271</v>
      </c>
      <c r="B149" s="344"/>
      <c r="C149" s="344"/>
      <c r="D149" s="345"/>
    </row>
    <row r="150" spans="1:4">
      <c r="A150" s="338" t="s">
        <v>1</v>
      </c>
      <c r="B150" s="338"/>
      <c r="C150" s="338"/>
      <c r="D150" s="338"/>
    </row>
    <row r="151" spans="1:4" ht="25.5">
      <c r="A151" s="116">
        <v>1</v>
      </c>
      <c r="B151" s="288" t="s">
        <v>475</v>
      </c>
      <c r="C151" s="288">
        <v>2017</v>
      </c>
      <c r="D151" s="289">
        <v>2757.66</v>
      </c>
    </row>
    <row r="152" spans="1:4">
      <c r="A152" s="187"/>
      <c r="B152" s="188" t="s">
        <v>0</v>
      </c>
      <c r="C152" s="187"/>
      <c r="D152" s="191">
        <f>SUM(D151)</f>
        <v>2757.66</v>
      </c>
    </row>
    <row r="153" spans="1:4" s="15" customFormat="1">
      <c r="A153" s="331" t="s">
        <v>40</v>
      </c>
      <c r="B153" s="332"/>
      <c r="C153" s="332"/>
      <c r="D153" s="333"/>
    </row>
    <row r="154" spans="1:4" s="15" customFormat="1" ht="25.5">
      <c r="A154" s="39">
        <v>1</v>
      </c>
      <c r="B154" s="115" t="s">
        <v>212</v>
      </c>
      <c r="C154" s="115">
        <v>2016</v>
      </c>
      <c r="D154" s="122">
        <v>3629</v>
      </c>
    </row>
    <row r="155" spans="1:4" s="15" customFormat="1" ht="18.75">
      <c r="A155" s="190"/>
      <c r="B155" s="342" t="s">
        <v>0</v>
      </c>
      <c r="C155" s="342" t="s">
        <v>4</v>
      </c>
      <c r="D155" s="191">
        <f>SUM(D154:D154)</f>
        <v>3629</v>
      </c>
    </row>
    <row r="156" spans="1:4" s="15" customFormat="1" ht="18.75">
      <c r="A156" s="138"/>
      <c r="B156" s="54"/>
      <c r="C156" s="54"/>
      <c r="D156" s="139"/>
    </row>
    <row r="157" spans="1:4" s="15" customFormat="1" ht="18.75">
      <c r="A157" s="138"/>
      <c r="B157" s="54"/>
      <c r="C157" s="54"/>
      <c r="D157" s="139"/>
    </row>
    <row r="158" spans="1:4" s="15" customFormat="1">
      <c r="A158" s="20"/>
      <c r="B158" s="20"/>
      <c r="C158" s="21"/>
      <c r="D158" s="38"/>
    </row>
    <row r="159" spans="1:4" s="15" customFormat="1">
      <c r="A159" s="20"/>
      <c r="B159" s="20"/>
      <c r="C159" s="21"/>
      <c r="D159" s="38"/>
    </row>
    <row r="160" spans="1:4" s="15" customFormat="1">
      <c r="A160" s="20"/>
      <c r="B160" s="20"/>
      <c r="C160" s="21"/>
      <c r="D160" s="38"/>
    </row>
    <row r="161" spans="1:4" s="15" customFormat="1">
      <c r="A161" s="20"/>
      <c r="B161" s="20"/>
      <c r="C161" s="21"/>
      <c r="D161" s="38"/>
    </row>
    <row r="162" spans="1:4" s="15" customFormat="1">
      <c r="A162" s="20"/>
      <c r="B162" s="20"/>
      <c r="C162" s="21"/>
      <c r="D162" s="38"/>
    </row>
    <row r="163" spans="1:4" s="15" customFormat="1">
      <c r="A163" s="20"/>
      <c r="B163" s="20"/>
      <c r="C163" s="21"/>
      <c r="D163" s="38"/>
    </row>
    <row r="164" spans="1:4" s="15" customFormat="1">
      <c r="A164" s="20"/>
      <c r="B164" s="20"/>
      <c r="C164" s="21"/>
      <c r="D164" s="38"/>
    </row>
    <row r="165" spans="1:4" s="15" customFormat="1">
      <c r="A165" s="20"/>
      <c r="B165" s="20"/>
      <c r="C165" s="21"/>
      <c r="D165" s="38"/>
    </row>
    <row r="166" spans="1:4" s="15" customFormat="1">
      <c r="A166" s="20"/>
      <c r="B166" s="20"/>
      <c r="C166" s="21"/>
      <c r="D166" s="38"/>
    </row>
    <row r="167" spans="1:4" s="15" customFormat="1">
      <c r="A167" s="20"/>
      <c r="B167" s="20"/>
      <c r="C167" s="21"/>
      <c r="D167" s="38"/>
    </row>
    <row r="168" spans="1:4" s="15" customFormat="1">
      <c r="A168" s="20"/>
      <c r="B168" s="20"/>
      <c r="C168" s="21"/>
      <c r="D168" s="38"/>
    </row>
    <row r="169" spans="1:4" s="15" customFormat="1">
      <c r="A169" s="20"/>
      <c r="B169" s="20"/>
      <c r="C169" s="21"/>
      <c r="D169" s="38"/>
    </row>
    <row r="170" spans="1:4" s="15" customFormat="1">
      <c r="A170" s="20"/>
      <c r="B170" s="20"/>
      <c r="C170" s="21"/>
      <c r="D170" s="38"/>
    </row>
    <row r="171" spans="1:4" s="15" customFormat="1">
      <c r="A171" s="20"/>
      <c r="B171" s="20"/>
      <c r="C171" s="21"/>
      <c r="D171" s="38"/>
    </row>
    <row r="172" spans="1:4" s="15" customFormat="1">
      <c r="A172" s="20"/>
      <c r="B172" s="20"/>
      <c r="C172" s="21"/>
      <c r="D172" s="38"/>
    </row>
    <row r="173" spans="1:4" s="15" customFormat="1">
      <c r="A173" s="20"/>
      <c r="B173" s="20"/>
      <c r="C173" s="21"/>
      <c r="D173" s="38"/>
    </row>
    <row r="174" spans="1:4" s="15" customFormat="1">
      <c r="A174" s="20"/>
      <c r="B174" s="20"/>
      <c r="C174" s="21"/>
      <c r="D174" s="38"/>
    </row>
    <row r="175" spans="1:4" s="15" customFormat="1">
      <c r="A175" s="20"/>
      <c r="B175" s="20"/>
      <c r="C175" s="21"/>
      <c r="D175" s="38"/>
    </row>
    <row r="176" spans="1:4" s="15" customFormat="1">
      <c r="A176" s="20"/>
      <c r="B176" s="20"/>
      <c r="C176" s="21"/>
      <c r="D176" s="38"/>
    </row>
    <row r="177" spans="1:4" s="15" customFormat="1">
      <c r="A177" s="20"/>
      <c r="B177" s="20"/>
      <c r="C177" s="21"/>
      <c r="D177" s="38"/>
    </row>
    <row r="178" spans="1:4" s="15" customFormat="1" ht="18" customHeight="1">
      <c r="A178" s="20"/>
      <c r="B178" s="20"/>
      <c r="C178" s="21"/>
      <c r="D178" s="38"/>
    </row>
    <row r="179" spans="1:4">
      <c r="A179" s="20"/>
      <c r="C179" s="21"/>
      <c r="D179" s="38"/>
    </row>
    <row r="180" spans="1:4" s="15" customFormat="1">
      <c r="A180" s="20"/>
      <c r="B180" s="20"/>
      <c r="C180" s="21"/>
      <c r="D180" s="38"/>
    </row>
    <row r="181" spans="1:4" s="15" customFormat="1">
      <c r="A181" s="20"/>
      <c r="B181" s="20"/>
      <c r="C181" s="21"/>
      <c r="D181" s="38"/>
    </row>
    <row r="182" spans="1:4" s="15" customFormat="1">
      <c r="A182" s="20"/>
      <c r="B182" s="20"/>
      <c r="C182" s="21"/>
      <c r="D182" s="38"/>
    </row>
    <row r="183" spans="1:4" s="15" customFormat="1" ht="18" customHeight="1">
      <c r="A183" s="20"/>
      <c r="B183" s="20"/>
      <c r="C183" s="21"/>
      <c r="D183" s="38"/>
    </row>
    <row r="184" spans="1:4">
      <c r="A184" s="20"/>
      <c r="C184" s="21"/>
      <c r="D184" s="38"/>
    </row>
    <row r="185" spans="1:4" ht="14.25" customHeight="1">
      <c r="A185" s="20"/>
      <c r="C185" s="21"/>
      <c r="D185" s="38"/>
    </row>
    <row r="186" spans="1:4" ht="14.25" customHeight="1">
      <c r="A186" s="20"/>
      <c r="C186" s="21"/>
      <c r="D186" s="38"/>
    </row>
    <row r="187" spans="1:4" ht="14.25" customHeight="1">
      <c r="A187" s="20"/>
      <c r="C187" s="21"/>
      <c r="D187" s="38"/>
    </row>
    <row r="188" spans="1:4">
      <c r="A188" s="20"/>
      <c r="C188" s="21"/>
      <c r="D188" s="38"/>
    </row>
    <row r="189" spans="1:4" ht="14.25" customHeight="1">
      <c r="A189" s="20"/>
      <c r="C189" s="21"/>
      <c r="D189" s="38"/>
    </row>
    <row r="190" spans="1:4">
      <c r="A190" s="20"/>
      <c r="C190" s="21"/>
      <c r="D190" s="38"/>
    </row>
    <row r="191" spans="1:4" ht="14.25" customHeight="1">
      <c r="A191" s="20"/>
      <c r="C191" s="21"/>
      <c r="D191" s="38"/>
    </row>
    <row r="192" spans="1:4">
      <c r="A192" s="20"/>
      <c r="C192" s="21"/>
      <c r="D192" s="38"/>
    </row>
    <row r="193" spans="1:4" s="15" customFormat="1" ht="30" customHeight="1">
      <c r="A193" s="20"/>
      <c r="B193" s="20"/>
      <c r="C193" s="21"/>
      <c r="D193" s="38"/>
    </row>
    <row r="194" spans="1:4" s="15" customFormat="1">
      <c r="A194" s="20"/>
      <c r="B194" s="20"/>
      <c r="C194" s="21"/>
      <c r="D194" s="38"/>
    </row>
    <row r="195" spans="1:4" s="15" customFormat="1">
      <c r="A195" s="20"/>
      <c r="B195" s="20"/>
      <c r="C195" s="21"/>
      <c r="D195" s="38"/>
    </row>
    <row r="196" spans="1:4" s="15" customFormat="1">
      <c r="A196" s="20"/>
      <c r="B196" s="20"/>
      <c r="C196" s="21"/>
      <c r="D196" s="38"/>
    </row>
    <row r="197" spans="1:4" s="15" customFormat="1">
      <c r="A197" s="20"/>
      <c r="B197" s="20"/>
      <c r="C197" s="21"/>
      <c r="D197" s="38"/>
    </row>
    <row r="198" spans="1:4" s="15" customFormat="1">
      <c r="A198" s="20"/>
      <c r="B198" s="20"/>
      <c r="C198" s="21"/>
      <c r="D198" s="38"/>
    </row>
    <row r="199" spans="1:4" s="15" customFormat="1">
      <c r="A199" s="20"/>
      <c r="B199" s="20"/>
      <c r="C199" s="21"/>
      <c r="D199" s="38"/>
    </row>
    <row r="200" spans="1:4" s="15" customFormat="1">
      <c r="A200" s="20"/>
      <c r="B200" s="20"/>
      <c r="C200" s="21"/>
      <c r="D200" s="38"/>
    </row>
    <row r="201" spans="1:4" s="15" customFormat="1">
      <c r="A201" s="20"/>
      <c r="B201" s="20"/>
      <c r="C201" s="21"/>
      <c r="D201" s="38"/>
    </row>
    <row r="202" spans="1:4" s="15" customFormat="1">
      <c r="A202" s="20"/>
      <c r="B202" s="20"/>
      <c r="C202" s="21"/>
      <c r="D202" s="38"/>
    </row>
    <row r="203" spans="1:4" s="15" customFormat="1">
      <c r="A203" s="20"/>
      <c r="B203" s="20"/>
      <c r="C203" s="21"/>
      <c r="D203" s="38"/>
    </row>
    <row r="204" spans="1:4" s="15" customFormat="1">
      <c r="A204" s="20"/>
      <c r="B204" s="20"/>
      <c r="C204" s="21"/>
      <c r="D204" s="38"/>
    </row>
    <row r="205" spans="1:4" s="15" customFormat="1">
      <c r="A205" s="20"/>
      <c r="B205" s="20"/>
      <c r="C205" s="21"/>
      <c r="D205" s="38"/>
    </row>
    <row r="206" spans="1:4" s="15" customFormat="1">
      <c r="A206" s="20"/>
      <c r="B206" s="20"/>
      <c r="C206" s="21"/>
      <c r="D206" s="38"/>
    </row>
    <row r="207" spans="1:4" s="15" customFormat="1">
      <c r="A207" s="20"/>
      <c r="B207" s="20"/>
      <c r="C207" s="21"/>
      <c r="D207" s="38"/>
    </row>
    <row r="208" spans="1:4">
      <c r="A208" s="20"/>
      <c r="C208" s="21"/>
      <c r="D208" s="38"/>
    </row>
    <row r="209" spans="1:4">
      <c r="A209" s="20"/>
      <c r="C209" s="21"/>
      <c r="D209" s="38"/>
    </row>
    <row r="210" spans="1:4" ht="18" customHeight="1">
      <c r="A210" s="20"/>
      <c r="C210" s="21"/>
      <c r="D210" s="38"/>
    </row>
    <row r="211" spans="1:4" ht="20.25" customHeight="1">
      <c r="A211" s="20"/>
      <c r="C211" s="21"/>
      <c r="D211" s="38"/>
    </row>
    <row r="212" spans="1:4">
      <c r="A212" s="20"/>
      <c r="C212" s="21"/>
      <c r="D212" s="38"/>
    </row>
    <row r="213" spans="1:4">
      <c r="A213" s="20"/>
      <c r="C213" s="21"/>
      <c r="D213" s="38"/>
    </row>
    <row r="214" spans="1:4">
      <c r="A214" s="20"/>
      <c r="C214" s="21"/>
      <c r="D214" s="38"/>
    </row>
    <row r="215" spans="1:4">
      <c r="A215" s="20"/>
      <c r="C215" s="21"/>
      <c r="D215" s="38"/>
    </row>
    <row r="216" spans="1:4">
      <c r="A216" s="20"/>
      <c r="C216" s="21"/>
      <c r="D216" s="38"/>
    </row>
    <row r="217" spans="1:4">
      <c r="A217" s="20"/>
      <c r="C217" s="21"/>
      <c r="D217" s="38"/>
    </row>
    <row r="218" spans="1:4">
      <c r="A218" s="20"/>
      <c r="C218" s="21"/>
      <c r="D218" s="38"/>
    </row>
    <row r="219" spans="1:4">
      <c r="A219" s="20"/>
      <c r="C219" s="21"/>
      <c r="D219" s="38"/>
    </row>
    <row r="220" spans="1:4">
      <c r="A220" s="20"/>
      <c r="C220" s="21"/>
      <c r="D220" s="38"/>
    </row>
    <row r="221" spans="1:4">
      <c r="A221" s="20"/>
      <c r="C221" s="21"/>
      <c r="D221" s="38"/>
    </row>
    <row r="222" spans="1:4">
      <c r="A222" s="20"/>
      <c r="C222" s="21"/>
      <c r="D222" s="38"/>
    </row>
    <row r="223" spans="1:4">
      <c r="A223" s="20"/>
      <c r="C223" s="21"/>
      <c r="D223" s="38"/>
    </row>
    <row r="224" spans="1:4">
      <c r="A224" s="20"/>
      <c r="C224" s="21"/>
      <c r="D224" s="38"/>
    </row>
    <row r="225" spans="1:4">
      <c r="A225" s="20"/>
      <c r="C225" s="21"/>
      <c r="D225" s="38"/>
    </row>
    <row r="226" spans="1:4">
      <c r="A226" s="20"/>
      <c r="C226" s="21"/>
      <c r="D226" s="38"/>
    </row>
    <row r="227" spans="1:4">
      <c r="A227" s="20"/>
      <c r="C227" s="21"/>
      <c r="D227" s="38"/>
    </row>
    <row r="228" spans="1:4">
      <c r="A228" s="20"/>
      <c r="C228" s="21"/>
      <c r="D228" s="38"/>
    </row>
    <row r="229" spans="1:4">
      <c r="A229" s="20"/>
      <c r="C229" s="21"/>
      <c r="D229" s="38"/>
    </row>
    <row r="230" spans="1:4">
      <c r="A230" s="20"/>
      <c r="C230" s="21"/>
      <c r="D230" s="38"/>
    </row>
    <row r="231" spans="1:4">
      <c r="A231" s="20"/>
      <c r="C231" s="21"/>
      <c r="D231" s="38"/>
    </row>
    <row r="232" spans="1:4">
      <c r="A232" s="20"/>
      <c r="C232" s="21"/>
      <c r="D232" s="38"/>
    </row>
    <row r="233" spans="1:4">
      <c r="A233" s="20"/>
      <c r="C233" s="21"/>
      <c r="D233" s="38"/>
    </row>
    <row r="234" spans="1:4">
      <c r="A234" s="20"/>
      <c r="C234" s="21"/>
      <c r="D234" s="38"/>
    </row>
    <row r="235" spans="1:4">
      <c r="A235" s="20"/>
      <c r="C235" s="21"/>
      <c r="D235" s="38"/>
    </row>
    <row r="236" spans="1:4">
      <c r="A236" s="20"/>
      <c r="C236" s="21"/>
      <c r="D236" s="38"/>
    </row>
    <row r="237" spans="1:4">
      <c r="A237" s="20"/>
      <c r="C237" s="21"/>
      <c r="D237" s="38"/>
    </row>
    <row r="238" spans="1:4">
      <c r="A238" s="20"/>
      <c r="C238" s="21"/>
      <c r="D238" s="38"/>
    </row>
    <row r="239" spans="1:4">
      <c r="A239" s="20"/>
      <c r="C239" s="21"/>
      <c r="D239" s="38"/>
    </row>
    <row r="240" spans="1:4">
      <c r="A240" s="20"/>
      <c r="C240" s="21"/>
      <c r="D240" s="38"/>
    </row>
    <row r="241" spans="1:4">
      <c r="A241" s="20"/>
      <c r="C241" s="21"/>
      <c r="D241" s="38"/>
    </row>
    <row r="242" spans="1:4">
      <c r="A242" s="20"/>
      <c r="C242" s="21"/>
      <c r="D242" s="38"/>
    </row>
    <row r="243" spans="1:4">
      <c r="A243" s="20"/>
      <c r="C243" s="21"/>
      <c r="D243" s="38"/>
    </row>
    <row r="244" spans="1:4">
      <c r="A244" s="20"/>
      <c r="C244" s="21"/>
      <c r="D244" s="38"/>
    </row>
    <row r="245" spans="1:4">
      <c r="A245" s="20"/>
      <c r="C245" s="21"/>
      <c r="D245" s="38"/>
    </row>
    <row r="246" spans="1:4">
      <c r="A246" s="20"/>
      <c r="C246" s="21"/>
      <c r="D246" s="38"/>
    </row>
    <row r="247" spans="1:4">
      <c r="A247" s="20"/>
      <c r="C247" s="21"/>
      <c r="D247" s="38"/>
    </row>
    <row r="248" spans="1:4">
      <c r="A248" s="20"/>
      <c r="C248" s="21"/>
      <c r="D248" s="38"/>
    </row>
    <row r="249" spans="1:4">
      <c r="A249" s="20"/>
      <c r="C249" s="21"/>
      <c r="D249" s="38"/>
    </row>
    <row r="250" spans="1:4">
      <c r="A250" s="20"/>
      <c r="C250" s="21"/>
      <c r="D250" s="38"/>
    </row>
    <row r="251" spans="1:4">
      <c r="A251" s="20"/>
      <c r="C251" s="21"/>
      <c r="D251" s="38"/>
    </row>
    <row r="252" spans="1:4">
      <c r="A252" s="20"/>
      <c r="C252" s="21"/>
      <c r="D252" s="38"/>
    </row>
    <row r="253" spans="1:4">
      <c r="A253" s="20"/>
      <c r="C253" s="21"/>
      <c r="D253" s="38"/>
    </row>
    <row r="254" spans="1:4">
      <c r="A254" s="20"/>
      <c r="C254" s="21"/>
      <c r="D254" s="38"/>
    </row>
    <row r="255" spans="1:4">
      <c r="A255" s="20"/>
      <c r="C255" s="21"/>
      <c r="D255" s="38"/>
    </row>
    <row r="256" spans="1:4">
      <c r="A256" s="20"/>
      <c r="C256" s="21"/>
      <c r="D256" s="38"/>
    </row>
    <row r="257" spans="1:4">
      <c r="A257" s="20"/>
      <c r="C257" s="21"/>
      <c r="D257" s="38"/>
    </row>
    <row r="258" spans="1:4">
      <c r="A258" s="20"/>
      <c r="C258" s="21"/>
      <c r="D258" s="38"/>
    </row>
    <row r="259" spans="1:4">
      <c r="A259" s="20"/>
      <c r="C259" s="21"/>
      <c r="D259" s="38"/>
    </row>
    <row r="260" spans="1:4">
      <c r="A260" s="20"/>
      <c r="C260" s="21"/>
      <c r="D260" s="38"/>
    </row>
    <row r="261" spans="1:4">
      <c r="A261" s="20"/>
      <c r="C261" s="21"/>
      <c r="D261" s="38"/>
    </row>
    <row r="262" spans="1:4">
      <c r="A262" s="20"/>
      <c r="C262" s="21"/>
      <c r="D262" s="38"/>
    </row>
    <row r="263" spans="1:4">
      <c r="A263" s="20"/>
      <c r="C263" s="21"/>
      <c r="D263" s="38"/>
    </row>
    <row r="264" spans="1:4">
      <c r="A264" s="20"/>
      <c r="C264" s="21"/>
      <c r="D264" s="38"/>
    </row>
    <row r="265" spans="1:4">
      <c r="A265" s="20"/>
      <c r="C265" s="21"/>
      <c r="D265" s="38"/>
    </row>
    <row r="266" spans="1:4">
      <c r="A266" s="20"/>
      <c r="C266" s="21"/>
      <c r="D266" s="38"/>
    </row>
    <row r="267" spans="1:4">
      <c r="A267" s="20"/>
      <c r="C267" s="21"/>
      <c r="D267" s="38"/>
    </row>
    <row r="268" spans="1:4">
      <c r="A268" s="20"/>
      <c r="C268" s="21"/>
      <c r="D268" s="38"/>
    </row>
    <row r="269" spans="1:4">
      <c r="A269" s="20"/>
      <c r="C269" s="21"/>
      <c r="D269" s="38"/>
    </row>
    <row r="270" spans="1:4">
      <c r="A270" s="20"/>
      <c r="C270" s="21"/>
      <c r="D270" s="38"/>
    </row>
    <row r="271" spans="1:4">
      <c r="A271" s="20"/>
      <c r="C271" s="21"/>
      <c r="D271" s="38"/>
    </row>
    <row r="272" spans="1:4">
      <c r="A272" s="20"/>
      <c r="C272" s="21"/>
      <c r="D272" s="38"/>
    </row>
    <row r="273" spans="1:4">
      <c r="A273" s="20"/>
      <c r="C273" s="21"/>
      <c r="D273" s="38"/>
    </row>
    <row r="274" spans="1:4">
      <c r="A274" s="20"/>
      <c r="C274" s="21"/>
      <c r="D274" s="38"/>
    </row>
    <row r="275" spans="1:4">
      <c r="A275" s="20"/>
      <c r="C275" s="21"/>
      <c r="D275" s="38"/>
    </row>
    <row r="276" spans="1:4">
      <c r="A276" s="20"/>
      <c r="C276" s="21"/>
      <c r="D276" s="38"/>
    </row>
    <row r="277" spans="1:4">
      <c r="A277" s="20"/>
      <c r="C277" s="21"/>
      <c r="D277" s="38"/>
    </row>
    <row r="278" spans="1:4">
      <c r="A278" s="20"/>
      <c r="C278" s="21"/>
      <c r="D278" s="38"/>
    </row>
    <row r="279" spans="1:4">
      <c r="A279" s="20"/>
      <c r="C279" s="21"/>
      <c r="D279" s="38"/>
    </row>
    <row r="280" spans="1:4">
      <c r="A280" s="20"/>
      <c r="C280" s="21"/>
      <c r="D280" s="38"/>
    </row>
    <row r="281" spans="1:4">
      <c r="A281" s="20"/>
      <c r="C281" s="21"/>
      <c r="D281" s="38"/>
    </row>
    <row r="282" spans="1:4">
      <c r="A282" s="20"/>
      <c r="C282" s="21"/>
      <c r="D282" s="38"/>
    </row>
    <row r="283" spans="1:4">
      <c r="A283" s="20"/>
      <c r="C283" s="21"/>
      <c r="D283" s="38"/>
    </row>
    <row r="284" spans="1:4">
      <c r="A284" s="20"/>
      <c r="C284" s="21"/>
      <c r="D284" s="38"/>
    </row>
    <row r="285" spans="1:4">
      <c r="A285" s="20"/>
      <c r="C285" s="21"/>
      <c r="D285" s="38"/>
    </row>
    <row r="286" spans="1:4">
      <c r="A286" s="20"/>
      <c r="C286" s="21"/>
      <c r="D286" s="38"/>
    </row>
    <row r="287" spans="1:4">
      <c r="A287" s="20"/>
      <c r="C287" s="21"/>
      <c r="D287" s="38"/>
    </row>
    <row r="288" spans="1:4">
      <c r="A288" s="20"/>
      <c r="C288" s="21"/>
      <c r="D288" s="38"/>
    </row>
    <row r="289" spans="1:4">
      <c r="A289" s="20"/>
      <c r="C289" s="21"/>
      <c r="D289" s="38"/>
    </row>
    <row r="290" spans="1:4">
      <c r="A290" s="20"/>
      <c r="C290" s="21"/>
      <c r="D290" s="38"/>
    </row>
    <row r="291" spans="1:4">
      <c r="A291" s="20"/>
      <c r="C291" s="21"/>
      <c r="D291" s="38"/>
    </row>
    <row r="292" spans="1:4">
      <c r="A292" s="20"/>
      <c r="C292" s="21"/>
      <c r="D292" s="38"/>
    </row>
    <row r="293" spans="1:4">
      <c r="A293" s="20"/>
      <c r="C293" s="21"/>
      <c r="D293" s="38"/>
    </row>
    <row r="294" spans="1:4">
      <c r="A294" s="20"/>
      <c r="C294" s="21"/>
      <c r="D294" s="38"/>
    </row>
    <row r="295" spans="1:4">
      <c r="A295" s="20"/>
      <c r="C295" s="21"/>
      <c r="D295" s="38"/>
    </row>
    <row r="296" spans="1:4">
      <c r="A296" s="20"/>
      <c r="C296" s="21"/>
      <c r="D296" s="38"/>
    </row>
    <row r="297" spans="1:4">
      <c r="A297" s="20"/>
      <c r="C297" s="21"/>
      <c r="D297" s="38"/>
    </row>
    <row r="298" spans="1:4">
      <c r="A298" s="20"/>
      <c r="C298" s="21"/>
      <c r="D298" s="38"/>
    </row>
    <row r="299" spans="1:4">
      <c r="A299" s="20"/>
      <c r="C299" s="21"/>
      <c r="D299" s="38"/>
    </row>
    <row r="300" spans="1:4">
      <c r="A300" s="20"/>
      <c r="C300" s="21"/>
      <c r="D300" s="38"/>
    </row>
    <row r="301" spans="1:4">
      <c r="A301" s="20"/>
      <c r="C301" s="21"/>
      <c r="D301" s="38"/>
    </row>
    <row r="302" spans="1:4">
      <c r="A302" s="20"/>
      <c r="C302" s="21"/>
      <c r="D302" s="38"/>
    </row>
    <row r="303" spans="1:4">
      <c r="A303" s="20"/>
      <c r="C303" s="21"/>
      <c r="D303" s="38"/>
    </row>
    <row r="304" spans="1:4">
      <c r="A304" s="20"/>
      <c r="C304" s="21"/>
      <c r="D304" s="38"/>
    </row>
    <row r="305" spans="1:4">
      <c r="A305" s="20"/>
      <c r="C305" s="21"/>
      <c r="D305" s="38"/>
    </row>
    <row r="306" spans="1:4">
      <c r="A306" s="20"/>
      <c r="C306" s="21"/>
      <c r="D306" s="38"/>
    </row>
    <row r="307" spans="1:4">
      <c r="A307" s="20"/>
      <c r="C307" s="21"/>
      <c r="D307" s="38"/>
    </row>
    <row r="308" spans="1:4">
      <c r="A308" s="20"/>
      <c r="C308" s="21"/>
      <c r="D308" s="38"/>
    </row>
    <row r="309" spans="1:4">
      <c r="A309" s="20"/>
      <c r="C309" s="21"/>
      <c r="D309" s="38"/>
    </row>
    <row r="310" spans="1:4">
      <c r="A310" s="20"/>
      <c r="C310" s="21"/>
      <c r="D310" s="38"/>
    </row>
    <row r="311" spans="1:4">
      <c r="A311" s="20"/>
      <c r="C311" s="21"/>
      <c r="D311" s="38"/>
    </row>
    <row r="312" spans="1:4">
      <c r="A312" s="20"/>
      <c r="C312" s="21"/>
      <c r="D312" s="38"/>
    </row>
    <row r="313" spans="1:4">
      <c r="A313" s="20"/>
      <c r="C313" s="21"/>
      <c r="D313" s="38"/>
    </row>
    <row r="314" spans="1:4">
      <c r="A314" s="20"/>
      <c r="C314" s="21"/>
      <c r="D314" s="38"/>
    </row>
    <row r="315" spans="1:4">
      <c r="A315" s="20"/>
      <c r="C315" s="21"/>
      <c r="D315" s="38"/>
    </row>
    <row r="316" spans="1:4">
      <c r="A316" s="20"/>
      <c r="C316" s="21"/>
      <c r="D316" s="38"/>
    </row>
    <row r="317" spans="1:4">
      <c r="A317" s="20"/>
      <c r="C317" s="21"/>
      <c r="D317" s="38"/>
    </row>
    <row r="318" spans="1:4">
      <c r="A318" s="20"/>
      <c r="C318" s="21"/>
      <c r="D318" s="38"/>
    </row>
    <row r="319" spans="1:4">
      <c r="A319" s="20"/>
      <c r="C319" s="21"/>
      <c r="D319" s="38"/>
    </row>
    <row r="320" spans="1:4">
      <c r="A320" s="20"/>
      <c r="C320" s="21"/>
      <c r="D320" s="38"/>
    </row>
    <row r="321" spans="1:4">
      <c r="A321" s="20"/>
      <c r="C321" s="21"/>
      <c r="D321" s="38"/>
    </row>
    <row r="322" spans="1:4">
      <c r="A322" s="20"/>
      <c r="C322" s="21"/>
      <c r="D322" s="38"/>
    </row>
    <row r="323" spans="1:4">
      <c r="A323" s="20"/>
      <c r="C323" s="21"/>
      <c r="D323" s="38"/>
    </row>
    <row r="324" spans="1:4">
      <c r="A324" s="20"/>
      <c r="C324" s="21"/>
      <c r="D324" s="38"/>
    </row>
    <row r="325" spans="1:4">
      <c r="A325" s="20"/>
      <c r="C325" s="21"/>
      <c r="D325" s="38"/>
    </row>
    <row r="326" spans="1:4">
      <c r="A326" s="20"/>
      <c r="C326" s="21"/>
      <c r="D326" s="38"/>
    </row>
    <row r="327" spans="1:4">
      <c r="A327" s="20"/>
      <c r="C327" s="21"/>
      <c r="D327" s="38"/>
    </row>
    <row r="328" spans="1:4">
      <c r="A328" s="20"/>
      <c r="C328" s="21"/>
      <c r="D328" s="38"/>
    </row>
    <row r="329" spans="1:4">
      <c r="A329" s="20"/>
      <c r="C329" s="21"/>
      <c r="D329" s="38"/>
    </row>
    <row r="330" spans="1:4">
      <c r="A330" s="20"/>
      <c r="C330" s="21"/>
      <c r="D330" s="38"/>
    </row>
    <row r="331" spans="1:4">
      <c r="A331" s="20"/>
      <c r="C331" s="21"/>
      <c r="D331" s="38"/>
    </row>
    <row r="332" spans="1:4">
      <c r="A332" s="20"/>
      <c r="C332" s="21"/>
      <c r="D332" s="38"/>
    </row>
    <row r="333" spans="1:4">
      <c r="A333" s="20"/>
      <c r="C333" s="21"/>
      <c r="D333" s="38"/>
    </row>
    <row r="334" spans="1:4">
      <c r="A334" s="20"/>
      <c r="C334" s="21"/>
      <c r="D334" s="38"/>
    </row>
    <row r="335" spans="1:4">
      <c r="A335" s="20"/>
      <c r="C335" s="21"/>
      <c r="D335" s="38"/>
    </row>
    <row r="336" spans="1:4">
      <c r="A336" s="20"/>
      <c r="C336" s="21"/>
      <c r="D336" s="38"/>
    </row>
    <row r="337" spans="1:4">
      <c r="A337" s="20"/>
      <c r="C337" s="21"/>
      <c r="D337" s="38"/>
    </row>
    <row r="338" spans="1:4">
      <c r="A338" s="20"/>
      <c r="C338" s="21"/>
      <c r="D338" s="38"/>
    </row>
    <row r="339" spans="1:4">
      <c r="A339" s="20"/>
      <c r="C339" s="21"/>
      <c r="D339" s="38"/>
    </row>
    <row r="340" spans="1:4">
      <c r="A340" s="20"/>
      <c r="C340" s="21"/>
      <c r="D340" s="38"/>
    </row>
    <row r="341" spans="1:4">
      <c r="A341" s="20"/>
      <c r="C341" s="21"/>
      <c r="D341" s="38"/>
    </row>
    <row r="342" spans="1:4">
      <c r="A342" s="20"/>
      <c r="C342" s="21"/>
      <c r="D342" s="38"/>
    </row>
    <row r="343" spans="1:4">
      <c r="A343" s="20"/>
      <c r="C343" s="21"/>
      <c r="D343" s="38"/>
    </row>
    <row r="344" spans="1:4">
      <c r="A344" s="20"/>
      <c r="C344" s="21"/>
      <c r="D344" s="38"/>
    </row>
    <row r="345" spans="1:4">
      <c r="A345" s="20"/>
      <c r="C345" s="21"/>
      <c r="D345" s="38"/>
    </row>
    <row r="346" spans="1:4">
      <c r="A346" s="20"/>
      <c r="C346" s="21"/>
      <c r="D346" s="38"/>
    </row>
    <row r="347" spans="1:4">
      <c r="A347" s="20"/>
      <c r="C347" s="21"/>
      <c r="D347" s="38"/>
    </row>
    <row r="348" spans="1:4">
      <c r="A348" s="20"/>
      <c r="C348" s="21"/>
      <c r="D348" s="38"/>
    </row>
    <row r="349" spans="1:4">
      <c r="A349" s="20"/>
      <c r="C349" s="21"/>
      <c r="D349" s="38"/>
    </row>
    <row r="350" spans="1:4">
      <c r="A350" s="20"/>
      <c r="C350" s="21"/>
      <c r="D350" s="38"/>
    </row>
    <row r="351" spans="1:4">
      <c r="A351" s="20"/>
      <c r="C351" s="21"/>
      <c r="D351" s="38"/>
    </row>
    <row r="352" spans="1:4">
      <c r="A352" s="20"/>
      <c r="C352" s="21"/>
      <c r="D352" s="38"/>
    </row>
    <row r="353" spans="1:4">
      <c r="A353" s="20"/>
      <c r="C353" s="21"/>
      <c r="D353" s="38"/>
    </row>
    <row r="354" spans="1:4">
      <c r="A354" s="20"/>
      <c r="C354" s="21"/>
      <c r="D354" s="38"/>
    </row>
    <row r="355" spans="1:4">
      <c r="A355" s="20"/>
      <c r="C355" s="21"/>
      <c r="D355" s="38"/>
    </row>
    <row r="356" spans="1:4">
      <c r="A356" s="20"/>
      <c r="C356" s="21"/>
      <c r="D356" s="38"/>
    </row>
    <row r="357" spans="1:4">
      <c r="A357" s="20"/>
      <c r="C357" s="21"/>
      <c r="D357" s="38"/>
    </row>
    <row r="358" spans="1:4">
      <c r="A358" s="20"/>
      <c r="C358" s="21"/>
      <c r="D358" s="38"/>
    </row>
    <row r="359" spans="1:4">
      <c r="A359" s="20"/>
      <c r="C359" s="21"/>
      <c r="D359" s="38"/>
    </row>
    <row r="360" spans="1:4">
      <c r="A360" s="20"/>
      <c r="C360" s="21"/>
      <c r="D360" s="38"/>
    </row>
    <row r="361" spans="1:4">
      <c r="A361" s="20"/>
      <c r="C361" s="21"/>
      <c r="D361" s="38"/>
    </row>
    <row r="362" spans="1:4">
      <c r="A362" s="20"/>
      <c r="C362" s="21"/>
      <c r="D362" s="38"/>
    </row>
    <row r="363" spans="1:4">
      <c r="A363" s="20"/>
      <c r="C363" s="21"/>
      <c r="D363" s="38"/>
    </row>
    <row r="364" spans="1:4">
      <c r="A364" s="20"/>
      <c r="C364" s="21"/>
      <c r="D364" s="38"/>
    </row>
    <row r="365" spans="1:4">
      <c r="A365" s="20"/>
      <c r="C365" s="21"/>
      <c r="D365" s="38"/>
    </row>
    <row r="366" spans="1:4">
      <c r="A366" s="20"/>
      <c r="C366" s="21"/>
      <c r="D366" s="38"/>
    </row>
    <row r="367" spans="1:4">
      <c r="A367" s="20"/>
      <c r="C367" s="21"/>
      <c r="D367" s="38"/>
    </row>
    <row r="368" spans="1:4">
      <c r="A368" s="20"/>
      <c r="C368" s="21"/>
      <c r="D368" s="38"/>
    </row>
    <row r="369" spans="1:4">
      <c r="A369" s="20"/>
      <c r="C369" s="21"/>
      <c r="D369" s="38"/>
    </row>
    <row r="370" spans="1:4">
      <c r="A370" s="20"/>
      <c r="C370" s="21"/>
      <c r="D370" s="38"/>
    </row>
    <row r="371" spans="1:4">
      <c r="A371" s="20"/>
      <c r="C371" s="21"/>
      <c r="D371" s="38"/>
    </row>
    <row r="372" spans="1:4">
      <c r="A372" s="20"/>
      <c r="C372" s="21"/>
      <c r="D372" s="38"/>
    </row>
    <row r="373" spans="1:4">
      <c r="A373" s="20"/>
      <c r="C373" s="21"/>
      <c r="D373" s="38"/>
    </row>
    <row r="374" spans="1:4">
      <c r="A374" s="20"/>
      <c r="C374" s="21"/>
      <c r="D374" s="38"/>
    </row>
    <row r="375" spans="1:4">
      <c r="A375" s="20"/>
      <c r="C375" s="21"/>
      <c r="D375" s="38"/>
    </row>
    <row r="376" spans="1:4">
      <c r="A376" s="20"/>
      <c r="C376" s="21"/>
      <c r="D376" s="38"/>
    </row>
    <row r="377" spans="1:4">
      <c r="A377" s="20"/>
      <c r="C377" s="21"/>
      <c r="D377" s="38"/>
    </row>
    <row r="378" spans="1:4">
      <c r="A378" s="20"/>
      <c r="C378" s="21"/>
      <c r="D378" s="38"/>
    </row>
    <row r="379" spans="1:4">
      <c r="A379" s="20"/>
      <c r="C379" s="21"/>
      <c r="D379" s="38"/>
    </row>
    <row r="380" spans="1:4">
      <c r="A380" s="20"/>
      <c r="C380" s="21"/>
      <c r="D380" s="38"/>
    </row>
    <row r="381" spans="1:4">
      <c r="A381" s="20"/>
      <c r="C381" s="21"/>
      <c r="D381" s="38"/>
    </row>
    <row r="382" spans="1:4">
      <c r="A382" s="20"/>
      <c r="C382" s="21"/>
      <c r="D382" s="38"/>
    </row>
    <row r="383" spans="1:4">
      <c r="A383" s="20"/>
      <c r="C383" s="21"/>
      <c r="D383" s="38"/>
    </row>
    <row r="384" spans="1:4">
      <c r="A384" s="20"/>
      <c r="C384" s="21"/>
      <c r="D384" s="38"/>
    </row>
    <row r="385" spans="1:4">
      <c r="A385" s="20"/>
      <c r="C385" s="21"/>
      <c r="D385" s="38"/>
    </row>
    <row r="386" spans="1:4">
      <c r="A386" s="20"/>
      <c r="C386" s="21"/>
      <c r="D386" s="38"/>
    </row>
    <row r="387" spans="1:4">
      <c r="A387" s="20"/>
      <c r="C387" s="21"/>
      <c r="D387" s="38"/>
    </row>
    <row r="388" spans="1:4">
      <c r="A388" s="20"/>
      <c r="C388" s="21"/>
      <c r="D388" s="38"/>
    </row>
    <row r="389" spans="1:4">
      <c r="A389" s="20"/>
      <c r="C389" s="21"/>
      <c r="D389" s="38"/>
    </row>
    <row r="390" spans="1:4">
      <c r="A390" s="20"/>
      <c r="C390" s="21"/>
      <c r="D390" s="38"/>
    </row>
    <row r="391" spans="1:4">
      <c r="A391" s="20"/>
      <c r="C391" s="21"/>
      <c r="D391" s="38"/>
    </row>
    <row r="392" spans="1:4">
      <c r="A392" s="20"/>
      <c r="C392" s="21"/>
      <c r="D392" s="38"/>
    </row>
    <row r="393" spans="1:4">
      <c r="A393" s="20"/>
      <c r="C393" s="21"/>
      <c r="D393" s="38"/>
    </row>
    <row r="394" spans="1:4">
      <c r="A394" s="20"/>
      <c r="C394" s="21"/>
      <c r="D394" s="38"/>
    </row>
    <row r="395" spans="1:4">
      <c r="A395" s="20"/>
      <c r="C395" s="21"/>
      <c r="D395" s="38"/>
    </row>
    <row r="396" spans="1:4">
      <c r="A396" s="20"/>
      <c r="C396" s="21"/>
      <c r="D396" s="38"/>
    </row>
    <row r="397" spans="1:4">
      <c r="A397" s="20"/>
      <c r="C397" s="21"/>
      <c r="D397" s="38"/>
    </row>
    <row r="398" spans="1:4">
      <c r="A398" s="20"/>
      <c r="C398" s="21"/>
      <c r="D398" s="38"/>
    </row>
    <row r="399" spans="1:4">
      <c r="A399" s="20"/>
      <c r="C399" s="21"/>
      <c r="D399" s="38"/>
    </row>
    <row r="400" spans="1:4">
      <c r="A400" s="20"/>
      <c r="C400" s="21"/>
      <c r="D400" s="38"/>
    </row>
    <row r="401" spans="1:4">
      <c r="A401" s="20"/>
      <c r="C401" s="21"/>
      <c r="D401" s="38"/>
    </row>
    <row r="402" spans="1:4">
      <c r="A402" s="20"/>
      <c r="C402" s="21"/>
      <c r="D402" s="38"/>
    </row>
    <row r="403" spans="1:4">
      <c r="A403" s="20"/>
      <c r="C403" s="21"/>
      <c r="D403" s="38"/>
    </row>
    <row r="404" spans="1:4">
      <c r="A404" s="20"/>
      <c r="C404" s="21"/>
      <c r="D404" s="38"/>
    </row>
    <row r="405" spans="1:4">
      <c r="A405" s="20"/>
      <c r="C405" s="21"/>
      <c r="D405" s="38"/>
    </row>
    <row r="406" spans="1:4">
      <c r="A406" s="20"/>
      <c r="C406" s="21"/>
      <c r="D406" s="38"/>
    </row>
    <row r="407" spans="1:4">
      <c r="A407" s="20"/>
      <c r="C407" s="21"/>
      <c r="D407" s="38"/>
    </row>
    <row r="408" spans="1:4">
      <c r="A408" s="20"/>
      <c r="C408" s="21"/>
      <c r="D408" s="38"/>
    </row>
    <row r="409" spans="1:4">
      <c r="A409" s="20"/>
      <c r="C409" s="21"/>
      <c r="D409" s="38"/>
    </row>
    <row r="410" spans="1:4">
      <c r="A410" s="20"/>
      <c r="C410" s="21"/>
      <c r="D410" s="38"/>
    </row>
    <row r="411" spans="1:4">
      <c r="A411" s="20"/>
      <c r="C411" s="21"/>
      <c r="D411" s="38"/>
    </row>
    <row r="412" spans="1:4">
      <c r="A412" s="20"/>
      <c r="C412" s="21"/>
      <c r="D412" s="38"/>
    </row>
    <row r="413" spans="1:4">
      <c r="A413" s="20"/>
      <c r="C413" s="21"/>
      <c r="D413" s="38"/>
    </row>
    <row r="414" spans="1:4">
      <c r="A414" s="20"/>
      <c r="C414" s="21"/>
      <c r="D414" s="38"/>
    </row>
    <row r="415" spans="1:4">
      <c r="A415" s="20"/>
      <c r="C415" s="21"/>
      <c r="D415" s="38"/>
    </row>
    <row r="416" spans="1:4">
      <c r="A416" s="20"/>
      <c r="C416" s="21"/>
      <c r="D416" s="38"/>
    </row>
    <row r="417" spans="1:4">
      <c r="A417" s="20"/>
      <c r="C417" s="21"/>
      <c r="D417" s="38"/>
    </row>
    <row r="418" spans="1:4">
      <c r="A418" s="20"/>
      <c r="C418" s="21"/>
      <c r="D418" s="38"/>
    </row>
    <row r="419" spans="1:4">
      <c r="A419" s="20"/>
      <c r="C419" s="21"/>
      <c r="D419" s="38"/>
    </row>
    <row r="420" spans="1:4">
      <c r="A420" s="20"/>
      <c r="C420" s="21"/>
      <c r="D420" s="38"/>
    </row>
    <row r="421" spans="1:4">
      <c r="A421" s="20"/>
      <c r="C421" s="21"/>
      <c r="D421" s="38"/>
    </row>
    <row r="422" spans="1:4">
      <c r="A422" s="20"/>
      <c r="C422" s="21"/>
      <c r="D422" s="38"/>
    </row>
    <row r="423" spans="1:4">
      <c r="A423" s="20"/>
      <c r="C423" s="21"/>
      <c r="D423" s="38"/>
    </row>
    <row r="424" spans="1:4">
      <c r="A424" s="20"/>
      <c r="C424" s="21"/>
      <c r="D424" s="38"/>
    </row>
    <row r="425" spans="1:4">
      <c r="A425" s="20"/>
      <c r="C425" s="21"/>
      <c r="D425" s="38"/>
    </row>
    <row r="426" spans="1:4">
      <c r="A426" s="20"/>
      <c r="C426" s="21"/>
      <c r="D426" s="38"/>
    </row>
    <row r="427" spans="1:4">
      <c r="A427" s="20"/>
      <c r="C427" s="21"/>
      <c r="D427" s="38"/>
    </row>
    <row r="428" spans="1:4">
      <c r="A428" s="20"/>
      <c r="C428" s="21"/>
      <c r="D428" s="38"/>
    </row>
    <row r="429" spans="1:4">
      <c r="A429" s="20"/>
      <c r="C429" s="21"/>
      <c r="D429" s="38"/>
    </row>
    <row r="430" spans="1:4">
      <c r="A430" s="20"/>
      <c r="C430" s="21"/>
      <c r="D430" s="38"/>
    </row>
    <row r="431" spans="1:4">
      <c r="A431" s="20"/>
      <c r="C431" s="21"/>
      <c r="D431" s="38"/>
    </row>
    <row r="432" spans="1:4">
      <c r="A432" s="20"/>
      <c r="C432" s="21"/>
      <c r="D432" s="38"/>
    </row>
    <row r="433" spans="1:4">
      <c r="A433" s="20"/>
      <c r="C433" s="21"/>
      <c r="D433" s="38"/>
    </row>
    <row r="434" spans="1:4">
      <c r="A434" s="20"/>
      <c r="C434" s="21"/>
      <c r="D434" s="38"/>
    </row>
    <row r="435" spans="1:4">
      <c r="A435" s="20"/>
      <c r="C435" s="21"/>
      <c r="D435" s="38"/>
    </row>
    <row r="436" spans="1:4">
      <c r="A436" s="20"/>
      <c r="C436" s="21"/>
      <c r="D436" s="38"/>
    </row>
    <row r="437" spans="1:4">
      <c r="A437" s="20"/>
      <c r="C437" s="21"/>
      <c r="D437" s="38"/>
    </row>
    <row r="438" spans="1:4">
      <c r="A438" s="20"/>
      <c r="C438" s="21"/>
      <c r="D438" s="38"/>
    </row>
    <row r="439" spans="1:4">
      <c r="A439" s="20"/>
      <c r="C439" s="21"/>
      <c r="D439" s="38"/>
    </row>
    <row r="440" spans="1:4">
      <c r="A440" s="20"/>
      <c r="C440" s="21"/>
      <c r="D440" s="38"/>
    </row>
    <row r="441" spans="1:4">
      <c r="A441" s="20"/>
      <c r="C441" s="21"/>
      <c r="D441" s="38"/>
    </row>
    <row r="442" spans="1:4">
      <c r="A442" s="20"/>
      <c r="C442" s="21"/>
      <c r="D442" s="38"/>
    </row>
    <row r="443" spans="1:4">
      <c r="A443" s="20"/>
      <c r="C443" s="21"/>
      <c r="D443" s="38"/>
    </row>
    <row r="444" spans="1:4">
      <c r="A444" s="20"/>
      <c r="C444" s="21"/>
      <c r="D444" s="38"/>
    </row>
    <row r="445" spans="1:4">
      <c r="A445" s="20"/>
      <c r="C445" s="21"/>
      <c r="D445" s="38"/>
    </row>
    <row r="446" spans="1:4">
      <c r="A446" s="20"/>
      <c r="C446" s="21"/>
      <c r="D446" s="38"/>
    </row>
    <row r="447" spans="1:4">
      <c r="A447" s="20"/>
      <c r="C447" s="21"/>
      <c r="D447" s="38"/>
    </row>
    <row r="448" spans="1:4">
      <c r="A448" s="20"/>
      <c r="C448" s="21"/>
      <c r="D448" s="38"/>
    </row>
    <row r="449" spans="1:4">
      <c r="A449" s="20"/>
      <c r="C449" s="21"/>
      <c r="D449" s="38"/>
    </row>
    <row r="450" spans="1:4">
      <c r="A450" s="20"/>
      <c r="C450" s="21"/>
      <c r="D450" s="38"/>
    </row>
    <row r="451" spans="1:4">
      <c r="A451" s="20"/>
      <c r="C451" s="21"/>
      <c r="D451" s="38"/>
    </row>
    <row r="452" spans="1:4">
      <c r="A452" s="20"/>
      <c r="C452" s="21"/>
      <c r="D452" s="38"/>
    </row>
    <row r="453" spans="1:4">
      <c r="A453" s="20"/>
      <c r="C453" s="21"/>
      <c r="D453" s="38"/>
    </row>
    <row r="454" spans="1:4">
      <c r="A454" s="20"/>
      <c r="C454" s="21"/>
      <c r="D454" s="38"/>
    </row>
    <row r="455" spans="1:4">
      <c r="A455" s="20"/>
      <c r="C455" s="21"/>
      <c r="D455" s="38"/>
    </row>
    <row r="456" spans="1:4">
      <c r="A456" s="20"/>
      <c r="C456" s="21"/>
      <c r="D456" s="38"/>
    </row>
    <row r="457" spans="1:4">
      <c r="A457" s="20"/>
      <c r="C457" s="21"/>
      <c r="D457" s="38"/>
    </row>
    <row r="458" spans="1:4">
      <c r="A458" s="20"/>
      <c r="C458" s="21"/>
      <c r="D458" s="38"/>
    </row>
    <row r="459" spans="1:4">
      <c r="A459" s="20"/>
      <c r="C459" s="21"/>
      <c r="D459" s="38"/>
    </row>
    <row r="460" spans="1:4">
      <c r="A460" s="20"/>
      <c r="C460" s="21"/>
      <c r="D460" s="38"/>
    </row>
    <row r="461" spans="1:4">
      <c r="A461" s="20"/>
      <c r="C461" s="21"/>
      <c r="D461" s="38"/>
    </row>
    <row r="462" spans="1:4">
      <c r="A462" s="20"/>
      <c r="C462" s="21"/>
      <c r="D462" s="38"/>
    </row>
    <row r="463" spans="1:4">
      <c r="A463" s="20"/>
      <c r="C463" s="21"/>
      <c r="D463" s="38"/>
    </row>
    <row r="464" spans="1:4">
      <c r="A464" s="20"/>
      <c r="C464" s="21"/>
      <c r="D464" s="38"/>
    </row>
    <row r="465" spans="1:4">
      <c r="A465" s="20"/>
      <c r="C465" s="21"/>
      <c r="D465" s="38"/>
    </row>
    <row r="466" spans="1:4">
      <c r="A466" s="20"/>
      <c r="C466" s="21"/>
      <c r="D466" s="38"/>
    </row>
    <row r="467" spans="1:4">
      <c r="A467" s="20"/>
      <c r="C467" s="21"/>
      <c r="D467" s="38"/>
    </row>
    <row r="468" spans="1:4">
      <c r="A468" s="20"/>
      <c r="C468" s="21"/>
      <c r="D468" s="38"/>
    </row>
    <row r="469" spans="1:4">
      <c r="A469" s="20"/>
      <c r="C469" s="21"/>
      <c r="D469" s="38"/>
    </row>
    <row r="470" spans="1:4">
      <c r="A470" s="20"/>
      <c r="C470" s="21"/>
      <c r="D470" s="38"/>
    </row>
    <row r="471" spans="1:4">
      <c r="A471" s="20"/>
      <c r="C471" s="21"/>
      <c r="D471" s="38"/>
    </row>
    <row r="472" spans="1:4">
      <c r="A472" s="20"/>
      <c r="C472" s="21"/>
      <c r="D472" s="38"/>
    </row>
    <row r="473" spans="1:4">
      <c r="A473" s="20"/>
      <c r="C473" s="21"/>
      <c r="D473" s="38"/>
    </row>
    <row r="474" spans="1:4">
      <c r="A474" s="20"/>
      <c r="C474" s="21"/>
      <c r="D474" s="38"/>
    </row>
    <row r="475" spans="1:4">
      <c r="A475" s="20"/>
      <c r="C475" s="21"/>
      <c r="D475" s="38"/>
    </row>
    <row r="476" spans="1:4">
      <c r="A476" s="20"/>
      <c r="C476" s="21"/>
      <c r="D476" s="38"/>
    </row>
    <row r="477" spans="1:4">
      <c r="A477" s="20"/>
      <c r="C477" s="21"/>
      <c r="D477" s="38"/>
    </row>
    <row r="478" spans="1:4">
      <c r="A478" s="20"/>
      <c r="C478" s="21"/>
      <c r="D478" s="38"/>
    </row>
    <row r="479" spans="1:4">
      <c r="A479" s="20"/>
      <c r="C479" s="21"/>
      <c r="D479" s="38"/>
    </row>
    <row r="480" spans="1:4">
      <c r="A480" s="20"/>
      <c r="C480" s="21"/>
      <c r="D480" s="38"/>
    </row>
    <row r="481" spans="1:4">
      <c r="A481" s="20"/>
      <c r="C481" s="21"/>
      <c r="D481" s="38"/>
    </row>
    <row r="482" spans="1:4">
      <c r="A482" s="20"/>
      <c r="C482" s="21"/>
      <c r="D482" s="38"/>
    </row>
    <row r="483" spans="1:4">
      <c r="A483" s="20"/>
      <c r="C483" s="21"/>
      <c r="D483" s="38"/>
    </row>
    <row r="484" spans="1:4">
      <c r="A484" s="20"/>
      <c r="C484" s="21"/>
      <c r="D484" s="38"/>
    </row>
    <row r="485" spans="1:4">
      <c r="A485" s="20"/>
      <c r="C485" s="21"/>
      <c r="D485" s="38"/>
    </row>
    <row r="486" spans="1:4">
      <c r="A486" s="20"/>
      <c r="C486" s="21"/>
      <c r="D486" s="38"/>
    </row>
    <row r="487" spans="1:4">
      <c r="A487" s="20"/>
      <c r="C487" s="21"/>
      <c r="D487" s="38"/>
    </row>
    <row r="488" spans="1:4">
      <c r="A488" s="20"/>
      <c r="C488" s="21"/>
      <c r="D488" s="38"/>
    </row>
    <row r="489" spans="1:4">
      <c r="A489" s="20"/>
      <c r="C489" s="21"/>
      <c r="D489" s="38"/>
    </row>
    <row r="490" spans="1:4">
      <c r="A490" s="20"/>
      <c r="C490" s="21"/>
      <c r="D490" s="38"/>
    </row>
    <row r="491" spans="1:4">
      <c r="A491" s="20"/>
      <c r="C491" s="21"/>
      <c r="D491" s="38"/>
    </row>
    <row r="492" spans="1:4">
      <c r="A492" s="20"/>
      <c r="C492" s="21"/>
      <c r="D492" s="38"/>
    </row>
    <row r="493" spans="1:4">
      <c r="A493" s="20"/>
      <c r="C493" s="21"/>
      <c r="D493" s="38"/>
    </row>
    <row r="494" spans="1:4">
      <c r="A494" s="20"/>
      <c r="C494" s="21"/>
      <c r="D494" s="38"/>
    </row>
    <row r="495" spans="1:4">
      <c r="A495" s="20"/>
      <c r="C495" s="21"/>
      <c r="D495" s="38"/>
    </row>
    <row r="496" spans="1:4">
      <c r="A496" s="20"/>
      <c r="C496" s="21"/>
      <c r="D496" s="38"/>
    </row>
    <row r="497" spans="1:4">
      <c r="A497" s="20"/>
      <c r="C497" s="21"/>
      <c r="D497" s="38"/>
    </row>
    <row r="498" spans="1:4">
      <c r="A498" s="20"/>
      <c r="C498" s="21"/>
      <c r="D498" s="38"/>
    </row>
    <row r="499" spans="1:4">
      <c r="A499" s="20"/>
      <c r="C499" s="21"/>
      <c r="D499" s="38"/>
    </row>
    <row r="500" spans="1:4">
      <c r="A500" s="20"/>
      <c r="C500" s="21"/>
      <c r="D500" s="38"/>
    </row>
    <row r="501" spans="1:4">
      <c r="A501" s="20"/>
      <c r="C501" s="21"/>
      <c r="D501" s="38"/>
    </row>
    <row r="502" spans="1:4">
      <c r="A502" s="20"/>
      <c r="C502" s="21"/>
      <c r="D502" s="38"/>
    </row>
    <row r="503" spans="1:4">
      <c r="A503" s="20"/>
      <c r="C503" s="21"/>
      <c r="D503" s="38"/>
    </row>
    <row r="504" spans="1:4">
      <c r="A504" s="20"/>
      <c r="C504" s="21"/>
      <c r="D504" s="38"/>
    </row>
    <row r="505" spans="1:4">
      <c r="A505" s="20"/>
      <c r="C505" s="21"/>
      <c r="D505" s="38"/>
    </row>
    <row r="506" spans="1:4">
      <c r="A506" s="20"/>
      <c r="C506" s="21"/>
      <c r="D506" s="38"/>
    </row>
    <row r="507" spans="1:4">
      <c r="A507" s="20"/>
      <c r="C507" s="21"/>
      <c r="D507" s="38"/>
    </row>
    <row r="508" spans="1:4">
      <c r="A508" s="20"/>
      <c r="C508" s="21"/>
      <c r="D508" s="38"/>
    </row>
    <row r="509" spans="1:4">
      <c r="A509" s="20"/>
      <c r="C509" s="21"/>
      <c r="D509" s="38"/>
    </row>
    <row r="510" spans="1:4">
      <c r="A510" s="20"/>
      <c r="C510" s="21"/>
      <c r="D510" s="38"/>
    </row>
    <row r="511" spans="1:4">
      <c r="A511" s="20"/>
      <c r="C511" s="21"/>
      <c r="D511" s="38"/>
    </row>
    <row r="512" spans="1:4">
      <c r="A512" s="20"/>
      <c r="C512" s="21"/>
      <c r="D512" s="38"/>
    </row>
    <row r="513" spans="1:4">
      <c r="A513" s="20"/>
      <c r="C513" s="21"/>
      <c r="D513" s="38"/>
    </row>
    <row r="514" spans="1:4">
      <c r="A514" s="20"/>
      <c r="C514" s="21"/>
      <c r="D514" s="38"/>
    </row>
    <row r="515" spans="1:4">
      <c r="A515" s="20"/>
      <c r="C515" s="21"/>
      <c r="D515" s="38"/>
    </row>
    <row r="516" spans="1:4">
      <c r="A516" s="20"/>
      <c r="C516" s="21"/>
      <c r="D516" s="38"/>
    </row>
    <row r="517" spans="1:4">
      <c r="A517" s="20"/>
      <c r="C517" s="21"/>
      <c r="D517" s="38"/>
    </row>
    <row r="518" spans="1:4">
      <c r="A518" s="20"/>
      <c r="C518" s="21"/>
      <c r="D518" s="38"/>
    </row>
    <row r="519" spans="1:4">
      <c r="A519" s="20"/>
      <c r="C519" s="21"/>
      <c r="D519" s="38"/>
    </row>
    <row r="520" spans="1:4">
      <c r="A520" s="20"/>
      <c r="C520" s="21"/>
      <c r="D520" s="38"/>
    </row>
    <row r="521" spans="1:4">
      <c r="A521" s="20"/>
      <c r="C521" s="21"/>
      <c r="D521" s="38"/>
    </row>
    <row r="522" spans="1:4">
      <c r="A522" s="20"/>
      <c r="C522" s="21"/>
      <c r="D522" s="38"/>
    </row>
    <row r="523" spans="1:4">
      <c r="A523" s="20"/>
      <c r="C523" s="21"/>
      <c r="D523" s="38"/>
    </row>
    <row r="524" spans="1:4">
      <c r="A524" s="20"/>
      <c r="C524" s="21"/>
      <c r="D524" s="38"/>
    </row>
    <row r="525" spans="1:4">
      <c r="A525" s="20"/>
      <c r="C525" s="21"/>
      <c r="D525" s="38"/>
    </row>
    <row r="526" spans="1:4">
      <c r="A526" s="20"/>
      <c r="C526" s="21"/>
      <c r="D526" s="38"/>
    </row>
    <row r="527" spans="1:4">
      <c r="A527" s="20"/>
      <c r="C527" s="21"/>
      <c r="D527" s="38"/>
    </row>
    <row r="528" spans="1:4">
      <c r="A528" s="20"/>
      <c r="C528" s="21"/>
      <c r="D528" s="38"/>
    </row>
    <row r="529" spans="1:4">
      <c r="A529" s="20"/>
      <c r="C529" s="21"/>
      <c r="D529" s="38"/>
    </row>
    <row r="530" spans="1:4">
      <c r="A530" s="20"/>
      <c r="C530" s="21"/>
      <c r="D530" s="38"/>
    </row>
    <row r="531" spans="1:4">
      <c r="A531" s="20"/>
      <c r="C531" s="21"/>
      <c r="D531" s="38"/>
    </row>
    <row r="532" spans="1:4">
      <c r="A532" s="20"/>
      <c r="C532" s="21"/>
      <c r="D532" s="38"/>
    </row>
    <row r="533" spans="1:4">
      <c r="A533" s="20"/>
      <c r="C533" s="21"/>
      <c r="D533" s="38"/>
    </row>
    <row r="534" spans="1:4">
      <c r="A534" s="20"/>
      <c r="C534" s="21"/>
      <c r="D534" s="38"/>
    </row>
    <row r="535" spans="1:4">
      <c r="A535" s="20"/>
      <c r="C535" s="21"/>
      <c r="D535" s="38"/>
    </row>
    <row r="536" spans="1:4">
      <c r="A536" s="20"/>
      <c r="C536" s="21"/>
      <c r="D536" s="38"/>
    </row>
    <row r="537" spans="1:4">
      <c r="A537" s="20"/>
      <c r="C537" s="21"/>
      <c r="D537" s="38"/>
    </row>
    <row r="538" spans="1:4">
      <c r="A538" s="20"/>
      <c r="C538" s="21"/>
      <c r="D538" s="38"/>
    </row>
    <row r="539" spans="1:4">
      <c r="A539" s="20"/>
      <c r="C539" s="21"/>
      <c r="D539" s="38"/>
    </row>
    <row r="540" spans="1:4">
      <c r="A540" s="20"/>
      <c r="C540" s="21"/>
      <c r="D540" s="38"/>
    </row>
    <row r="541" spans="1:4">
      <c r="A541" s="20"/>
      <c r="C541" s="21"/>
      <c r="D541" s="38"/>
    </row>
    <row r="542" spans="1:4">
      <c r="A542" s="20"/>
      <c r="C542" s="21"/>
      <c r="D542" s="38"/>
    </row>
    <row r="543" spans="1:4">
      <c r="A543" s="20"/>
      <c r="C543" s="21"/>
      <c r="D543" s="38"/>
    </row>
    <row r="544" spans="1:4">
      <c r="A544" s="20"/>
      <c r="C544" s="21"/>
      <c r="D544" s="38"/>
    </row>
    <row r="545" spans="1:4">
      <c r="A545" s="20"/>
      <c r="C545" s="21"/>
      <c r="D545" s="38"/>
    </row>
    <row r="546" spans="1:4">
      <c r="A546" s="20"/>
      <c r="C546" s="21"/>
      <c r="D546" s="38"/>
    </row>
    <row r="547" spans="1:4">
      <c r="A547" s="20"/>
      <c r="C547" s="21"/>
      <c r="D547" s="38"/>
    </row>
    <row r="548" spans="1:4">
      <c r="A548" s="20"/>
      <c r="C548" s="21"/>
      <c r="D548" s="38"/>
    </row>
    <row r="549" spans="1:4">
      <c r="A549" s="20"/>
      <c r="C549" s="21"/>
      <c r="D549" s="38"/>
    </row>
    <row r="550" spans="1:4">
      <c r="A550" s="20"/>
      <c r="C550" s="21"/>
      <c r="D550" s="38"/>
    </row>
    <row r="551" spans="1:4">
      <c r="A551" s="20"/>
      <c r="C551" s="21"/>
      <c r="D551" s="38"/>
    </row>
    <row r="552" spans="1:4">
      <c r="A552" s="20"/>
      <c r="C552" s="21"/>
      <c r="D552" s="38"/>
    </row>
    <row r="553" spans="1:4">
      <c r="A553" s="20"/>
      <c r="C553" s="21"/>
      <c r="D553" s="38"/>
    </row>
    <row r="554" spans="1:4">
      <c r="A554" s="20"/>
      <c r="C554" s="21"/>
      <c r="D554" s="38"/>
    </row>
    <row r="555" spans="1:4">
      <c r="A555" s="20"/>
      <c r="C555" s="21"/>
      <c r="D555" s="38"/>
    </row>
    <row r="556" spans="1:4">
      <c r="A556" s="20"/>
      <c r="C556" s="21"/>
      <c r="D556" s="38"/>
    </row>
    <row r="557" spans="1:4">
      <c r="A557" s="20"/>
      <c r="C557" s="21"/>
      <c r="D557" s="38"/>
    </row>
    <row r="558" spans="1:4">
      <c r="A558" s="20"/>
      <c r="C558" s="21"/>
      <c r="D558" s="38"/>
    </row>
    <row r="559" spans="1:4">
      <c r="A559" s="20"/>
      <c r="C559" s="21"/>
      <c r="D559" s="38"/>
    </row>
    <row r="560" spans="1:4">
      <c r="A560" s="20"/>
      <c r="C560" s="21"/>
      <c r="D560" s="38"/>
    </row>
    <row r="561" spans="1:4">
      <c r="A561" s="20"/>
      <c r="C561" s="21"/>
      <c r="D561" s="38"/>
    </row>
    <row r="562" spans="1:4">
      <c r="A562" s="20"/>
      <c r="C562" s="21"/>
      <c r="D562" s="38"/>
    </row>
    <row r="563" spans="1:4">
      <c r="A563" s="20"/>
      <c r="C563" s="21"/>
      <c r="D563" s="38"/>
    </row>
    <row r="564" spans="1:4">
      <c r="A564" s="20"/>
      <c r="C564" s="21"/>
      <c r="D564" s="38"/>
    </row>
    <row r="565" spans="1:4">
      <c r="A565" s="20"/>
      <c r="C565" s="21"/>
      <c r="D565" s="38"/>
    </row>
    <row r="566" spans="1:4">
      <c r="A566" s="20"/>
      <c r="C566" s="21"/>
      <c r="D566" s="38"/>
    </row>
    <row r="567" spans="1:4">
      <c r="A567" s="20"/>
      <c r="C567" s="21"/>
      <c r="D567" s="38"/>
    </row>
    <row r="568" spans="1:4">
      <c r="A568" s="20"/>
      <c r="C568" s="21"/>
      <c r="D568" s="38"/>
    </row>
    <row r="569" spans="1:4">
      <c r="A569" s="20"/>
      <c r="C569" s="21"/>
      <c r="D569" s="38"/>
    </row>
    <row r="570" spans="1:4">
      <c r="A570" s="20"/>
      <c r="C570" s="21"/>
      <c r="D570" s="38"/>
    </row>
    <row r="571" spans="1:4">
      <c r="A571" s="20"/>
      <c r="C571" s="21"/>
      <c r="D571" s="38"/>
    </row>
    <row r="572" spans="1:4">
      <c r="A572" s="20"/>
      <c r="C572" s="21"/>
      <c r="D572" s="38"/>
    </row>
    <row r="573" spans="1:4">
      <c r="A573" s="20"/>
      <c r="C573" s="21"/>
      <c r="D573" s="38"/>
    </row>
    <row r="574" spans="1:4">
      <c r="A574" s="20"/>
      <c r="C574" s="21"/>
      <c r="D574" s="38"/>
    </row>
    <row r="575" spans="1:4">
      <c r="A575" s="20"/>
      <c r="C575" s="21"/>
      <c r="D575" s="38"/>
    </row>
    <row r="576" spans="1:4">
      <c r="A576" s="20"/>
      <c r="C576" s="21"/>
      <c r="D576" s="38"/>
    </row>
    <row r="577" spans="1:4">
      <c r="A577" s="20"/>
      <c r="C577" s="21"/>
      <c r="D577" s="38"/>
    </row>
    <row r="578" spans="1:4">
      <c r="A578" s="20"/>
      <c r="C578" s="21"/>
      <c r="D578" s="38"/>
    </row>
    <row r="579" spans="1:4">
      <c r="A579" s="20"/>
      <c r="C579" s="21"/>
      <c r="D579" s="38"/>
    </row>
    <row r="580" spans="1:4">
      <c r="A580" s="20"/>
      <c r="C580" s="21"/>
      <c r="D580" s="38"/>
    </row>
    <row r="581" spans="1:4">
      <c r="A581" s="20"/>
      <c r="C581" s="21"/>
      <c r="D581" s="38"/>
    </row>
    <row r="582" spans="1:4">
      <c r="A582" s="20"/>
      <c r="C582" s="21"/>
      <c r="D582" s="38"/>
    </row>
    <row r="583" spans="1:4">
      <c r="A583" s="20"/>
      <c r="C583" s="21"/>
      <c r="D583" s="38"/>
    </row>
    <row r="584" spans="1:4">
      <c r="A584" s="20"/>
      <c r="C584" s="21"/>
      <c r="D584" s="38"/>
    </row>
    <row r="585" spans="1:4">
      <c r="A585" s="20"/>
      <c r="C585" s="21"/>
      <c r="D585" s="38"/>
    </row>
    <row r="586" spans="1:4">
      <c r="A586" s="20"/>
      <c r="C586" s="21"/>
      <c r="D586" s="38"/>
    </row>
    <row r="587" spans="1:4">
      <c r="A587" s="20"/>
      <c r="C587" s="21"/>
      <c r="D587" s="38"/>
    </row>
    <row r="588" spans="1:4">
      <c r="A588" s="20"/>
      <c r="C588" s="21"/>
      <c r="D588" s="38"/>
    </row>
    <row r="589" spans="1:4">
      <c r="A589" s="20"/>
      <c r="C589" s="21"/>
      <c r="D589" s="38"/>
    </row>
    <row r="590" spans="1:4">
      <c r="A590" s="20"/>
      <c r="C590" s="21"/>
      <c r="D590" s="38"/>
    </row>
    <row r="591" spans="1:4">
      <c r="A591" s="20"/>
      <c r="C591" s="21"/>
      <c r="D591" s="38"/>
    </row>
    <row r="592" spans="1:4">
      <c r="A592" s="20"/>
      <c r="C592" s="21"/>
      <c r="D592" s="38"/>
    </row>
    <row r="593" spans="1:4">
      <c r="A593" s="20"/>
      <c r="C593" s="21"/>
      <c r="D593" s="38"/>
    </row>
    <row r="594" spans="1:4">
      <c r="A594" s="20"/>
      <c r="C594" s="21"/>
      <c r="D594" s="38"/>
    </row>
    <row r="595" spans="1:4">
      <c r="A595" s="20"/>
      <c r="C595" s="21"/>
      <c r="D595" s="38"/>
    </row>
    <row r="596" spans="1:4">
      <c r="A596" s="20"/>
      <c r="C596" s="21"/>
      <c r="D596" s="38"/>
    </row>
    <row r="597" spans="1:4">
      <c r="A597" s="20"/>
      <c r="C597" s="21"/>
      <c r="D597" s="38"/>
    </row>
    <row r="598" spans="1:4">
      <c r="A598" s="20"/>
      <c r="C598" s="21"/>
      <c r="D598" s="38"/>
    </row>
    <row r="599" spans="1:4">
      <c r="A599" s="20"/>
      <c r="C599" s="21"/>
      <c r="D599" s="38"/>
    </row>
    <row r="600" spans="1:4">
      <c r="A600" s="20"/>
      <c r="C600" s="21"/>
      <c r="D600" s="38"/>
    </row>
    <row r="601" spans="1:4">
      <c r="A601" s="20"/>
      <c r="C601" s="21"/>
      <c r="D601" s="38"/>
    </row>
    <row r="602" spans="1:4">
      <c r="A602" s="20"/>
      <c r="C602" s="21"/>
      <c r="D602" s="38"/>
    </row>
    <row r="603" spans="1:4">
      <c r="A603" s="20"/>
      <c r="C603" s="21"/>
      <c r="D603" s="38"/>
    </row>
    <row r="604" spans="1:4">
      <c r="A604" s="20"/>
      <c r="C604" s="21"/>
      <c r="D604" s="38"/>
    </row>
    <row r="605" spans="1:4">
      <c r="A605" s="20"/>
      <c r="C605" s="21"/>
      <c r="D605" s="38"/>
    </row>
    <row r="606" spans="1:4">
      <c r="A606" s="20"/>
      <c r="C606" s="21"/>
      <c r="D606" s="38"/>
    </row>
    <row r="607" spans="1:4">
      <c r="A607" s="20"/>
      <c r="C607" s="21"/>
      <c r="D607" s="38"/>
    </row>
    <row r="608" spans="1:4">
      <c r="A608" s="20"/>
      <c r="C608" s="21"/>
      <c r="D608" s="38"/>
    </row>
    <row r="609" spans="1:4">
      <c r="A609" s="20"/>
      <c r="C609" s="21"/>
      <c r="D609" s="38"/>
    </row>
    <row r="610" spans="1:4">
      <c r="A610" s="20"/>
      <c r="C610" s="21"/>
      <c r="D610" s="38"/>
    </row>
    <row r="611" spans="1:4">
      <c r="A611" s="20"/>
      <c r="C611" s="21"/>
      <c r="D611" s="38"/>
    </row>
    <row r="612" spans="1:4">
      <c r="A612" s="20"/>
      <c r="C612" s="21"/>
      <c r="D612" s="38"/>
    </row>
    <row r="613" spans="1:4">
      <c r="A613" s="20"/>
      <c r="C613" s="21"/>
      <c r="D613" s="38"/>
    </row>
    <row r="614" spans="1:4">
      <c r="A614" s="20"/>
      <c r="C614" s="21"/>
      <c r="D614" s="38"/>
    </row>
    <row r="615" spans="1:4">
      <c r="A615" s="20"/>
      <c r="C615" s="21"/>
      <c r="D615" s="38"/>
    </row>
    <row r="616" spans="1:4">
      <c r="A616" s="20"/>
      <c r="C616" s="21"/>
      <c r="D616" s="38"/>
    </row>
    <row r="617" spans="1:4">
      <c r="A617" s="20"/>
      <c r="C617" s="21"/>
      <c r="D617" s="38"/>
    </row>
    <row r="618" spans="1:4">
      <c r="A618" s="20"/>
      <c r="C618" s="21"/>
      <c r="D618" s="38"/>
    </row>
    <row r="619" spans="1:4">
      <c r="A619" s="20"/>
      <c r="C619" s="21"/>
      <c r="D619" s="38"/>
    </row>
    <row r="620" spans="1:4">
      <c r="A620" s="20"/>
      <c r="C620" s="21"/>
      <c r="D620" s="38"/>
    </row>
    <row r="621" spans="1:4">
      <c r="A621" s="20"/>
      <c r="C621" s="21"/>
      <c r="D621" s="38"/>
    </row>
    <row r="622" spans="1:4">
      <c r="A622" s="20"/>
      <c r="C622" s="21"/>
      <c r="D622" s="38"/>
    </row>
    <row r="623" spans="1:4">
      <c r="A623" s="20"/>
      <c r="C623" s="21"/>
      <c r="D623" s="38"/>
    </row>
    <row r="624" spans="1:4">
      <c r="A624" s="20"/>
      <c r="C624" s="21"/>
      <c r="D624" s="38"/>
    </row>
    <row r="625" spans="1:4">
      <c r="A625" s="20"/>
      <c r="C625" s="21"/>
      <c r="D625" s="38"/>
    </row>
    <row r="626" spans="1:4">
      <c r="A626" s="20"/>
      <c r="C626" s="21"/>
      <c r="D626" s="38"/>
    </row>
    <row r="627" spans="1:4">
      <c r="A627" s="20"/>
      <c r="C627" s="21"/>
      <c r="D627" s="38"/>
    </row>
    <row r="628" spans="1:4">
      <c r="A628" s="20"/>
      <c r="C628" s="21"/>
      <c r="D628" s="38"/>
    </row>
    <row r="629" spans="1:4">
      <c r="A629" s="20"/>
      <c r="C629" s="21"/>
      <c r="D629" s="38"/>
    </row>
    <row r="630" spans="1:4">
      <c r="A630" s="20"/>
      <c r="C630" s="21"/>
      <c r="D630" s="38"/>
    </row>
    <row r="631" spans="1:4">
      <c r="A631" s="20"/>
      <c r="C631" s="21"/>
      <c r="D631" s="38"/>
    </row>
    <row r="632" spans="1:4">
      <c r="A632" s="20"/>
      <c r="C632" s="21"/>
      <c r="D632" s="38"/>
    </row>
    <row r="633" spans="1:4">
      <c r="A633" s="20"/>
      <c r="C633" s="21"/>
      <c r="D633" s="38"/>
    </row>
    <row r="634" spans="1:4">
      <c r="A634" s="20"/>
      <c r="C634" s="21"/>
      <c r="D634" s="38"/>
    </row>
    <row r="635" spans="1:4">
      <c r="A635" s="20"/>
      <c r="C635" s="21"/>
      <c r="D635" s="38"/>
    </row>
    <row r="636" spans="1:4">
      <c r="A636" s="20"/>
      <c r="C636" s="21"/>
      <c r="D636" s="38"/>
    </row>
    <row r="637" spans="1:4">
      <c r="A637" s="20"/>
      <c r="C637" s="21"/>
      <c r="D637" s="38"/>
    </row>
    <row r="638" spans="1:4">
      <c r="A638" s="20"/>
      <c r="C638" s="21"/>
      <c r="D638" s="38"/>
    </row>
    <row r="639" spans="1:4">
      <c r="A639" s="20"/>
      <c r="C639" s="21"/>
      <c r="D639" s="38"/>
    </row>
    <row r="640" spans="1:4">
      <c r="A640" s="20"/>
      <c r="C640" s="21"/>
      <c r="D640" s="38"/>
    </row>
    <row r="641" spans="1:4">
      <c r="A641" s="20"/>
      <c r="C641" s="21"/>
      <c r="D641" s="38"/>
    </row>
    <row r="642" spans="1:4">
      <c r="A642" s="20"/>
      <c r="C642" s="21"/>
      <c r="D642" s="38"/>
    </row>
    <row r="643" spans="1:4">
      <c r="A643" s="20"/>
      <c r="C643" s="21"/>
      <c r="D643" s="38"/>
    </row>
    <row r="644" spans="1:4">
      <c r="A644" s="20"/>
      <c r="C644" s="21"/>
      <c r="D644" s="38"/>
    </row>
    <row r="645" spans="1:4">
      <c r="A645" s="20"/>
      <c r="C645" s="21"/>
      <c r="D645" s="38"/>
    </row>
    <row r="646" spans="1:4">
      <c r="A646" s="20"/>
      <c r="C646" s="21"/>
      <c r="D646" s="38"/>
    </row>
    <row r="647" spans="1:4">
      <c r="A647" s="20"/>
      <c r="C647" s="21"/>
      <c r="D647" s="38"/>
    </row>
    <row r="648" spans="1:4">
      <c r="A648" s="20"/>
      <c r="C648" s="21"/>
      <c r="D648" s="38"/>
    </row>
    <row r="649" spans="1:4">
      <c r="A649" s="20"/>
      <c r="C649" s="21"/>
      <c r="D649" s="38"/>
    </row>
    <row r="650" spans="1:4">
      <c r="A650" s="20"/>
      <c r="C650" s="21"/>
      <c r="D650" s="38"/>
    </row>
    <row r="651" spans="1:4">
      <c r="A651" s="20"/>
      <c r="C651" s="21"/>
      <c r="D651" s="38"/>
    </row>
    <row r="652" spans="1:4">
      <c r="A652" s="20"/>
      <c r="C652" s="21"/>
      <c r="D652" s="38"/>
    </row>
    <row r="653" spans="1:4">
      <c r="A653" s="20"/>
      <c r="C653" s="21"/>
      <c r="D653" s="38"/>
    </row>
    <row r="654" spans="1:4">
      <c r="A654" s="20"/>
      <c r="C654" s="21"/>
      <c r="D654" s="38"/>
    </row>
    <row r="655" spans="1:4">
      <c r="A655" s="20"/>
      <c r="C655" s="21"/>
      <c r="D655" s="38"/>
    </row>
    <row r="656" spans="1:4">
      <c r="A656" s="20"/>
      <c r="C656" s="21"/>
      <c r="D656" s="38"/>
    </row>
    <row r="657" spans="1:4">
      <c r="A657" s="20"/>
      <c r="C657" s="21"/>
      <c r="D657" s="38"/>
    </row>
    <row r="658" spans="1:4">
      <c r="A658" s="20"/>
      <c r="C658" s="21"/>
      <c r="D658" s="38"/>
    </row>
    <row r="659" spans="1:4">
      <c r="A659" s="20"/>
      <c r="C659" s="21"/>
      <c r="D659" s="38"/>
    </row>
    <row r="660" spans="1:4">
      <c r="A660" s="20"/>
      <c r="C660" s="21"/>
      <c r="D660" s="38"/>
    </row>
    <row r="661" spans="1:4">
      <c r="A661" s="20"/>
      <c r="C661" s="21"/>
      <c r="D661" s="38"/>
    </row>
    <row r="662" spans="1:4">
      <c r="A662" s="20"/>
      <c r="C662" s="21"/>
      <c r="D662" s="38"/>
    </row>
    <row r="663" spans="1:4">
      <c r="A663" s="20"/>
      <c r="C663" s="21"/>
      <c r="D663" s="38"/>
    </row>
    <row r="664" spans="1:4">
      <c r="A664" s="20"/>
      <c r="C664" s="21"/>
      <c r="D664" s="38"/>
    </row>
    <row r="665" spans="1:4">
      <c r="A665" s="20"/>
      <c r="C665" s="21"/>
      <c r="D665" s="38"/>
    </row>
    <row r="666" spans="1:4">
      <c r="A666" s="20"/>
      <c r="C666" s="21"/>
      <c r="D666" s="38"/>
    </row>
    <row r="667" spans="1:4">
      <c r="A667" s="20"/>
      <c r="C667" s="21"/>
      <c r="D667" s="38"/>
    </row>
    <row r="668" spans="1:4">
      <c r="A668" s="20"/>
      <c r="C668" s="21"/>
      <c r="D668" s="38"/>
    </row>
    <row r="669" spans="1:4">
      <c r="A669" s="20"/>
      <c r="C669" s="21"/>
      <c r="D669" s="38"/>
    </row>
    <row r="670" spans="1:4">
      <c r="A670" s="20"/>
      <c r="C670" s="21"/>
      <c r="D670" s="38"/>
    </row>
    <row r="671" spans="1:4">
      <c r="A671" s="20"/>
      <c r="C671" s="21"/>
      <c r="D671" s="38"/>
    </row>
    <row r="672" spans="1:4">
      <c r="A672" s="20"/>
      <c r="C672" s="21"/>
      <c r="D672" s="38"/>
    </row>
    <row r="673" spans="1:4">
      <c r="A673" s="20"/>
      <c r="C673" s="21"/>
      <c r="D673" s="38"/>
    </row>
    <row r="674" spans="1:4">
      <c r="A674" s="20"/>
      <c r="C674" s="21"/>
      <c r="D674" s="38"/>
    </row>
    <row r="675" spans="1:4">
      <c r="A675" s="20"/>
      <c r="C675" s="21"/>
      <c r="D675" s="38"/>
    </row>
    <row r="676" spans="1:4">
      <c r="A676" s="20"/>
      <c r="C676" s="21"/>
      <c r="D676" s="38"/>
    </row>
  </sheetData>
  <mergeCells count="28">
    <mergeCell ref="B155:C155"/>
    <mergeCell ref="B128:C128"/>
    <mergeCell ref="A149:D149"/>
    <mergeCell ref="O4:O5"/>
    <mergeCell ref="P4:P5"/>
    <mergeCell ref="F4:F5"/>
    <mergeCell ref="A122:D122"/>
    <mergeCell ref="A117:D117"/>
    <mergeCell ref="A120:B120"/>
    <mergeCell ref="A4:D4"/>
    <mergeCell ref="A94:D94"/>
    <mergeCell ref="A118:D118"/>
    <mergeCell ref="A130:D130"/>
    <mergeCell ref="A126:D126"/>
    <mergeCell ref="A123:D123"/>
    <mergeCell ref="A145:D145"/>
    <mergeCell ref="A153:D153"/>
    <mergeCell ref="A5:D5"/>
    <mergeCell ref="A64:D64"/>
    <mergeCell ref="A90:D90"/>
    <mergeCell ref="A95:D95"/>
    <mergeCell ref="A108:D108"/>
    <mergeCell ref="A113:D113"/>
    <mergeCell ref="A150:D150"/>
    <mergeCell ref="A137:D137"/>
    <mergeCell ref="A131:D131"/>
    <mergeCell ref="A136:D136"/>
    <mergeCell ref="B125:C125"/>
  </mergeCells>
  <phoneticPr fontId="0" type="noConversion"/>
  <printOptions horizontalCentered="1"/>
  <pageMargins left="0.59055118110236227" right="0" top="0.39370078740157483" bottom="0.19685039370078741" header="0.70866141732283472" footer="0.51181102362204722"/>
  <pageSetup paperSize="9" scale="99" orientation="portrait" r:id="rId1"/>
  <headerFooter alignWithMargins="0">
    <oddFooter>Strona &amp;P z &amp;N</oddFooter>
  </headerFooter>
  <rowBreaks count="1" manualBreakCount="1">
    <brk id="11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F16"/>
  <sheetViews>
    <sheetView view="pageBreakPreview" topLeftCell="J10" zoomScaleNormal="100" zoomScaleSheetLayoutView="100" workbookViewId="0">
      <selection activeCell="U15" sqref="U15"/>
    </sheetView>
  </sheetViews>
  <sheetFormatPr defaultRowHeight="12.75"/>
  <cols>
    <col min="1" max="1" width="4.5703125" style="4" customWidth="1"/>
    <col min="2" max="2" width="16.85546875" style="4" customWidth="1"/>
    <col min="3" max="3" width="14.85546875" style="4" customWidth="1"/>
    <col min="4" max="4" width="14" style="4" customWidth="1"/>
    <col min="5" max="5" width="21.85546875" style="8" customWidth="1"/>
    <col min="6" max="6" width="10.85546875" style="4" customWidth="1"/>
    <col min="7" max="7" width="13.5703125" style="4" customWidth="1"/>
    <col min="8" max="8" width="9.7109375" style="6" customWidth="1"/>
    <col min="9" max="9" width="12" style="26" customWidth="1"/>
    <col min="10" max="10" width="12" style="4" customWidth="1"/>
    <col min="11" max="11" width="13.140625" style="4" customWidth="1"/>
    <col min="12" max="12" width="11.5703125" style="6" customWidth="1"/>
    <col min="13" max="13" width="14" style="4" customWidth="1"/>
    <col min="14" max="14" width="10.85546875" style="6" customWidth="1"/>
    <col min="15" max="15" width="15.140625" style="4" customWidth="1"/>
    <col min="16" max="16" width="7.28515625" style="26" customWidth="1"/>
    <col min="17" max="17" width="28.85546875" style="4" customWidth="1"/>
    <col min="18" max="18" width="9.140625" style="4" customWidth="1"/>
    <col min="19" max="19" width="11.42578125" style="4" customWidth="1"/>
    <col min="20" max="20" width="10.7109375" style="4" customWidth="1"/>
    <col min="21" max="21" width="14.7109375" style="4" customWidth="1"/>
    <col min="22" max="22" width="10.140625" style="4" customWidth="1"/>
    <col min="23" max="23" width="9.140625" style="4" customWidth="1"/>
    <col min="24" max="27" width="15" style="4" customWidth="1"/>
    <col min="28" max="31" width="8" style="4" customWidth="1"/>
    <col min="32" max="16384" width="9.140625" style="4"/>
  </cols>
  <sheetData>
    <row r="1" spans="1:32" ht="18">
      <c r="A1" s="5" t="s">
        <v>91</v>
      </c>
      <c r="B1" s="5"/>
      <c r="L1" s="360"/>
      <c r="M1" s="360"/>
    </row>
    <row r="2" spans="1:32" ht="23.25" customHeight="1" thickBot="1">
      <c r="A2" s="361" t="s">
        <v>24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2"/>
    </row>
    <row r="3" spans="1:32" s="12" customFormat="1" ht="18" customHeight="1">
      <c r="A3" s="369" t="s">
        <v>25</v>
      </c>
      <c r="B3" s="363" t="s">
        <v>326</v>
      </c>
      <c r="C3" s="363" t="s">
        <v>26</v>
      </c>
      <c r="D3" s="363" t="s">
        <v>27</v>
      </c>
      <c r="E3" s="363" t="s">
        <v>28</v>
      </c>
      <c r="F3" s="363" t="s">
        <v>29</v>
      </c>
      <c r="G3" s="363" t="s">
        <v>12</v>
      </c>
      <c r="H3" s="352" t="s">
        <v>74</v>
      </c>
      <c r="I3" s="352"/>
      <c r="J3" s="363" t="s">
        <v>67</v>
      </c>
      <c r="K3" s="363" t="s">
        <v>30</v>
      </c>
      <c r="L3" s="363" t="s">
        <v>13</v>
      </c>
      <c r="M3" s="363" t="s">
        <v>14</v>
      </c>
      <c r="N3" s="363" t="s">
        <v>15</v>
      </c>
      <c r="O3" s="357" t="s">
        <v>16</v>
      </c>
      <c r="P3" s="366" t="s">
        <v>25</v>
      </c>
      <c r="Q3" s="352" t="s">
        <v>68</v>
      </c>
      <c r="R3" s="363" t="s">
        <v>69</v>
      </c>
      <c r="S3" s="352" t="s">
        <v>20</v>
      </c>
      <c r="T3" s="352" t="s">
        <v>17</v>
      </c>
      <c r="U3" s="352" t="s">
        <v>72</v>
      </c>
      <c r="V3" s="352" t="s">
        <v>36</v>
      </c>
      <c r="W3" s="352"/>
      <c r="X3" s="352" t="s">
        <v>70</v>
      </c>
      <c r="Y3" s="352"/>
      <c r="Z3" s="352" t="s">
        <v>71</v>
      </c>
      <c r="AA3" s="352"/>
      <c r="AB3" s="357" t="s">
        <v>272</v>
      </c>
      <c r="AC3" s="358"/>
      <c r="AD3" s="358"/>
      <c r="AE3" s="359"/>
      <c r="AF3" s="354" t="s">
        <v>73</v>
      </c>
    </row>
    <row r="4" spans="1:32" s="12" customFormat="1" ht="36.75" customHeight="1">
      <c r="A4" s="370"/>
      <c r="B4" s="364"/>
      <c r="C4" s="364"/>
      <c r="D4" s="364"/>
      <c r="E4" s="364"/>
      <c r="F4" s="364"/>
      <c r="G4" s="364"/>
      <c r="H4" s="327"/>
      <c r="I4" s="327"/>
      <c r="J4" s="364"/>
      <c r="K4" s="364"/>
      <c r="L4" s="364"/>
      <c r="M4" s="364"/>
      <c r="N4" s="364"/>
      <c r="O4" s="373"/>
      <c r="P4" s="367"/>
      <c r="Q4" s="327"/>
      <c r="R4" s="364"/>
      <c r="S4" s="327"/>
      <c r="T4" s="327"/>
      <c r="U4" s="327"/>
      <c r="V4" s="327"/>
      <c r="W4" s="327"/>
      <c r="X4" s="327"/>
      <c r="Y4" s="327"/>
      <c r="Z4" s="327"/>
      <c r="AA4" s="327"/>
      <c r="AB4" s="309"/>
      <c r="AC4" s="310"/>
      <c r="AD4" s="310"/>
      <c r="AE4" s="311"/>
      <c r="AF4" s="355"/>
    </row>
    <row r="5" spans="1:32" s="12" customFormat="1" ht="42" customHeight="1" thickBot="1">
      <c r="A5" s="371"/>
      <c r="B5" s="365"/>
      <c r="C5" s="365"/>
      <c r="D5" s="365"/>
      <c r="E5" s="365"/>
      <c r="F5" s="365"/>
      <c r="G5" s="365"/>
      <c r="H5" s="68" t="s">
        <v>18</v>
      </c>
      <c r="I5" s="68" t="s">
        <v>19</v>
      </c>
      <c r="J5" s="365"/>
      <c r="K5" s="365"/>
      <c r="L5" s="365"/>
      <c r="M5" s="365"/>
      <c r="N5" s="365"/>
      <c r="O5" s="374"/>
      <c r="P5" s="368"/>
      <c r="Q5" s="353"/>
      <c r="R5" s="365"/>
      <c r="S5" s="353"/>
      <c r="T5" s="353"/>
      <c r="U5" s="353"/>
      <c r="V5" s="68" t="s">
        <v>18</v>
      </c>
      <c r="W5" s="68" t="s">
        <v>19</v>
      </c>
      <c r="X5" s="68" t="s">
        <v>31</v>
      </c>
      <c r="Y5" s="68" t="s">
        <v>32</v>
      </c>
      <c r="Z5" s="68" t="s">
        <v>31</v>
      </c>
      <c r="AA5" s="68" t="s">
        <v>32</v>
      </c>
      <c r="AB5" s="77" t="s">
        <v>75</v>
      </c>
      <c r="AC5" s="77" t="s">
        <v>76</v>
      </c>
      <c r="AD5" s="77" t="s">
        <v>77</v>
      </c>
      <c r="AE5" s="77" t="s">
        <v>78</v>
      </c>
      <c r="AF5" s="356"/>
    </row>
    <row r="6" spans="1:32" ht="18.75" customHeight="1">
      <c r="A6" s="372" t="s">
        <v>246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74"/>
      <c r="Q6" s="75"/>
      <c r="R6" s="75"/>
      <c r="S6" s="75"/>
      <c r="T6" s="75"/>
      <c r="U6" s="75"/>
      <c r="V6" s="75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s="12" customFormat="1" ht="35.1" customHeight="1">
      <c r="A7" s="2">
        <v>1</v>
      </c>
      <c r="B7" s="113" t="s">
        <v>244</v>
      </c>
      <c r="C7" s="113" t="s">
        <v>273</v>
      </c>
      <c r="D7" s="113" t="s">
        <v>274</v>
      </c>
      <c r="E7" s="113" t="s">
        <v>275</v>
      </c>
      <c r="F7" s="113" t="s">
        <v>276</v>
      </c>
      <c r="G7" s="113" t="s">
        <v>277</v>
      </c>
      <c r="H7" s="134" t="s">
        <v>295</v>
      </c>
      <c r="I7" s="146">
        <v>168222.6</v>
      </c>
      <c r="J7" s="134">
        <v>11100</v>
      </c>
      <c r="K7" s="134">
        <v>1988</v>
      </c>
      <c r="L7" s="134" t="s">
        <v>296</v>
      </c>
      <c r="M7" s="2"/>
      <c r="N7" s="134">
        <v>6</v>
      </c>
      <c r="O7" s="167">
        <v>2500</v>
      </c>
      <c r="P7" s="169">
        <v>1</v>
      </c>
      <c r="Q7" s="134">
        <v>10390</v>
      </c>
      <c r="R7" s="134" t="s">
        <v>169</v>
      </c>
      <c r="S7" s="134">
        <v>17752</v>
      </c>
      <c r="T7" s="24"/>
      <c r="U7" s="24"/>
      <c r="V7" s="24"/>
      <c r="W7" s="64"/>
      <c r="X7" s="174" t="s">
        <v>434</v>
      </c>
      <c r="Y7" s="177" t="s">
        <v>443</v>
      </c>
      <c r="Z7" s="174"/>
      <c r="AA7" s="174"/>
      <c r="AB7" s="177" t="s">
        <v>4</v>
      </c>
      <c r="AC7" s="174" t="s">
        <v>4</v>
      </c>
      <c r="AD7" s="174"/>
      <c r="AE7" s="174"/>
      <c r="AF7" s="64"/>
    </row>
    <row r="8" spans="1:32" s="12" customFormat="1" ht="35.1" customHeight="1">
      <c r="A8" s="2">
        <v>2</v>
      </c>
      <c r="B8" s="113" t="s">
        <v>244</v>
      </c>
      <c r="C8" s="113" t="s">
        <v>273</v>
      </c>
      <c r="D8" s="113" t="s">
        <v>278</v>
      </c>
      <c r="E8" s="113" t="s">
        <v>279</v>
      </c>
      <c r="F8" s="113" t="s">
        <v>280</v>
      </c>
      <c r="G8" s="113" t="s">
        <v>277</v>
      </c>
      <c r="H8" s="136" t="s">
        <v>295</v>
      </c>
      <c r="I8" s="148">
        <v>137250</v>
      </c>
      <c r="J8" s="136">
        <v>11100</v>
      </c>
      <c r="K8" s="136">
        <v>1998</v>
      </c>
      <c r="L8" s="136" t="s">
        <v>297</v>
      </c>
      <c r="M8" s="2"/>
      <c r="N8" s="136">
        <v>6</v>
      </c>
      <c r="O8" s="168">
        <v>6430</v>
      </c>
      <c r="P8" s="169">
        <v>2</v>
      </c>
      <c r="Q8" s="136">
        <v>15400</v>
      </c>
      <c r="R8" s="136" t="s">
        <v>169</v>
      </c>
      <c r="S8" s="136">
        <v>25616</v>
      </c>
      <c r="T8" s="24"/>
      <c r="U8" s="24"/>
      <c r="V8" s="24"/>
      <c r="W8" s="64"/>
      <c r="X8" s="174" t="s">
        <v>437</v>
      </c>
      <c r="Y8" s="174" t="s">
        <v>440</v>
      </c>
      <c r="Z8" s="174"/>
      <c r="AA8" s="174"/>
      <c r="AB8" s="177" t="s">
        <v>4</v>
      </c>
      <c r="AC8" s="174" t="s">
        <v>4</v>
      </c>
      <c r="AD8" s="174"/>
      <c r="AE8" s="174"/>
      <c r="AF8" s="64"/>
    </row>
    <row r="9" spans="1:32" s="12" customFormat="1" ht="35.1" customHeight="1">
      <c r="A9" s="2">
        <v>3</v>
      </c>
      <c r="B9" s="113" t="s">
        <v>244</v>
      </c>
      <c r="C9" s="113" t="s">
        <v>281</v>
      </c>
      <c r="D9" s="113" t="s">
        <v>282</v>
      </c>
      <c r="E9" s="113" t="s">
        <v>283</v>
      </c>
      <c r="F9" s="113" t="s">
        <v>284</v>
      </c>
      <c r="G9" s="113" t="s">
        <v>277</v>
      </c>
      <c r="H9" s="136" t="s">
        <v>295</v>
      </c>
      <c r="I9" s="148">
        <v>74998.44</v>
      </c>
      <c r="J9" s="136">
        <v>2417</v>
      </c>
      <c r="K9" s="136">
        <v>2005</v>
      </c>
      <c r="L9" s="136" t="s">
        <v>298</v>
      </c>
      <c r="M9" s="2"/>
      <c r="N9" s="136">
        <v>5</v>
      </c>
      <c r="O9" s="168">
        <v>1006</v>
      </c>
      <c r="P9" s="169">
        <v>3</v>
      </c>
      <c r="Q9" s="136">
        <v>3490</v>
      </c>
      <c r="R9" s="136" t="s">
        <v>169</v>
      </c>
      <c r="S9" s="136">
        <v>12678</v>
      </c>
      <c r="T9" s="24"/>
      <c r="U9" s="24"/>
      <c r="V9" s="24"/>
      <c r="W9" s="64"/>
      <c r="X9" s="174" t="s">
        <v>438</v>
      </c>
      <c r="Y9" s="174" t="s">
        <v>441</v>
      </c>
      <c r="Z9" s="174"/>
      <c r="AA9" s="174"/>
      <c r="AB9" s="177" t="s">
        <v>4</v>
      </c>
      <c r="AC9" s="174" t="s">
        <v>4</v>
      </c>
      <c r="AD9" s="174"/>
      <c r="AE9" s="174"/>
      <c r="AF9" s="64"/>
    </row>
    <row r="10" spans="1:32" s="183" customFormat="1" ht="53.25" customHeight="1">
      <c r="A10" s="113">
        <v>4</v>
      </c>
      <c r="B10" s="113" t="s">
        <v>327</v>
      </c>
      <c r="C10" s="113" t="s">
        <v>285</v>
      </c>
      <c r="D10" s="113" t="s">
        <v>286</v>
      </c>
      <c r="E10" s="113">
        <v>823303</v>
      </c>
      <c r="F10" s="113" t="s">
        <v>287</v>
      </c>
      <c r="G10" s="113" t="s">
        <v>277</v>
      </c>
      <c r="H10" s="136" t="s">
        <v>295</v>
      </c>
      <c r="I10" s="148"/>
      <c r="J10" s="136">
        <v>6842</v>
      </c>
      <c r="K10" s="136">
        <v>1978</v>
      </c>
      <c r="L10" s="136" t="s">
        <v>299</v>
      </c>
      <c r="M10" s="113"/>
      <c r="N10" s="136">
        <v>6</v>
      </c>
      <c r="O10" s="168"/>
      <c r="P10" s="182">
        <v>4</v>
      </c>
      <c r="Q10" s="136">
        <v>12350</v>
      </c>
      <c r="R10" s="136" t="s">
        <v>169</v>
      </c>
      <c r="S10" s="136">
        <v>43126</v>
      </c>
      <c r="T10" s="24"/>
      <c r="U10" s="24"/>
      <c r="V10" s="24"/>
      <c r="W10" s="166"/>
      <c r="X10" s="177" t="s">
        <v>435</v>
      </c>
      <c r="Y10" s="177" t="s">
        <v>444</v>
      </c>
      <c r="Z10" s="177"/>
      <c r="AA10" s="177"/>
      <c r="AB10" s="177" t="s">
        <v>4</v>
      </c>
      <c r="AC10" s="174" t="s">
        <v>4</v>
      </c>
      <c r="AD10" s="177"/>
      <c r="AE10" s="177"/>
      <c r="AF10" s="166"/>
    </row>
    <row r="11" spans="1:32" s="12" customFormat="1" ht="53.25" customHeight="1">
      <c r="A11" s="2">
        <v>5</v>
      </c>
      <c r="B11" s="113" t="s">
        <v>330</v>
      </c>
      <c r="C11" s="113" t="s">
        <v>288</v>
      </c>
      <c r="D11" s="113" t="s">
        <v>289</v>
      </c>
      <c r="E11" s="113" t="s">
        <v>290</v>
      </c>
      <c r="F11" s="166" t="s">
        <v>291</v>
      </c>
      <c r="G11" s="113" t="s">
        <v>277</v>
      </c>
      <c r="H11" s="136" t="s">
        <v>295</v>
      </c>
      <c r="I11" s="148">
        <v>9500</v>
      </c>
      <c r="J11" s="136">
        <v>2417</v>
      </c>
      <c r="K11" s="136">
        <v>1996</v>
      </c>
      <c r="L11" s="136"/>
      <c r="M11" s="2"/>
      <c r="N11" s="136">
        <v>7</v>
      </c>
      <c r="O11" s="168">
        <v>800</v>
      </c>
      <c r="P11" s="169">
        <v>5</v>
      </c>
      <c r="Q11" s="136">
        <v>3000</v>
      </c>
      <c r="R11" s="136" t="s">
        <v>169</v>
      </c>
      <c r="S11" s="136">
        <v>12480</v>
      </c>
      <c r="T11" s="24"/>
      <c r="U11" s="24"/>
      <c r="V11" s="24"/>
      <c r="W11" s="64"/>
      <c r="X11" s="174" t="s">
        <v>436</v>
      </c>
      <c r="Y11" s="177" t="s">
        <v>445</v>
      </c>
      <c r="Z11" s="174"/>
      <c r="AA11" s="174"/>
      <c r="AB11" s="177" t="s">
        <v>4</v>
      </c>
      <c r="AC11" s="174" t="s">
        <v>4</v>
      </c>
      <c r="AD11" s="174"/>
      <c r="AE11" s="174"/>
      <c r="AF11" s="64"/>
    </row>
    <row r="12" spans="1:32" s="12" customFormat="1" ht="68.25" customHeight="1">
      <c r="A12" s="2">
        <v>6</v>
      </c>
      <c r="B12" s="113" t="s">
        <v>244</v>
      </c>
      <c r="C12" s="113" t="s">
        <v>292</v>
      </c>
      <c r="D12" s="113" t="s">
        <v>293</v>
      </c>
      <c r="E12" s="113">
        <v>48191</v>
      </c>
      <c r="F12" s="166" t="s">
        <v>294</v>
      </c>
      <c r="G12" s="113" t="s">
        <v>277</v>
      </c>
      <c r="H12" s="136" t="s">
        <v>295</v>
      </c>
      <c r="I12" s="148">
        <v>65000</v>
      </c>
      <c r="J12" s="136">
        <v>6842</v>
      </c>
      <c r="K12" s="136">
        <v>1980</v>
      </c>
      <c r="L12" s="136" t="s">
        <v>300</v>
      </c>
      <c r="M12" s="2"/>
      <c r="N12" s="136">
        <v>6</v>
      </c>
      <c r="O12" s="168">
        <v>4050</v>
      </c>
      <c r="P12" s="169">
        <v>6</v>
      </c>
      <c r="Q12" s="136">
        <v>12350</v>
      </c>
      <c r="R12" s="136" t="s">
        <v>169</v>
      </c>
      <c r="S12" s="136">
        <v>16120</v>
      </c>
      <c r="T12" s="24"/>
      <c r="U12" s="24"/>
      <c r="V12" s="24"/>
      <c r="W12" s="64"/>
      <c r="X12" s="174" t="s">
        <v>439</v>
      </c>
      <c r="Y12" s="174" t="s">
        <v>442</v>
      </c>
      <c r="Z12" s="174"/>
      <c r="AA12" s="174"/>
      <c r="AB12" s="177" t="s">
        <v>4</v>
      </c>
      <c r="AC12" s="174" t="s">
        <v>4</v>
      </c>
      <c r="AD12" s="174"/>
      <c r="AE12" s="174"/>
      <c r="AF12" s="64"/>
    </row>
    <row r="13" spans="1:32" ht="18.75" customHeight="1">
      <c r="A13" s="326" t="s">
        <v>319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56"/>
      <c r="Q13" s="55"/>
      <c r="R13" s="55"/>
      <c r="S13" s="55"/>
      <c r="T13" s="55"/>
      <c r="U13" s="55"/>
      <c r="V13" s="55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1:32" s="12" customFormat="1" ht="51">
      <c r="A14" s="2">
        <v>1</v>
      </c>
      <c r="B14" s="184" t="s">
        <v>328</v>
      </c>
      <c r="C14" s="108" t="s">
        <v>171</v>
      </c>
      <c r="D14" s="134" t="s">
        <v>172</v>
      </c>
      <c r="E14" s="108" t="s">
        <v>173</v>
      </c>
      <c r="F14" s="134" t="s">
        <v>174</v>
      </c>
      <c r="G14" s="108" t="s">
        <v>175</v>
      </c>
      <c r="H14" s="14"/>
      <c r="I14" s="14"/>
      <c r="J14" s="108">
        <v>1248</v>
      </c>
      <c r="K14" s="108">
        <v>2012</v>
      </c>
      <c r="L14" s="110">
        <v>41353</v>
      </c>
      <c r="M14" s="110">
        <v>43178</v>
      </c>
      <c r="N14" s="108">
        <v>2</v>
      </c>
      <c r="O14" s="111" t="s">
        <v>176</v>
      </c>
      <c r="P14" s="169">
        <v>1</v>
      </c>
      <c r="Q14" s="108" t="s">
        <v>177</v>
      </c>
      <c r="R14" s="108" t="s">
        <v>160</v>
      </c>
      <c r="S14" s="221">
        <v>58430</v>
      </c>
      <c r="T14" s="254"/>
      <c r="U14" s="152">
        <v>26000</v>
      </c>
      <c r="V14" s="24"/>
      <c r="W14" s="64"/>
      <c r="X14" s="112">
        <v>43544</v>
      </c>
      <c r="Y14" s="112">
        <v>44639</v>
      </c>
      <c r="Z14" s="112">
        <v>43544</v>
      </c>
      <c r="AA14" s="112">
        <v>44639</v>
      </c>
      <c r="AB14" s="174" t="s">
        <v>4</v>
      </c>
      <c r="AC14" s="174" t="s">
        <v>4</v>
      </c>
      <c r="AD14" s="174" t="s">
        <v>4</v>
      </c>
      <c r="AE14" s="174" t="s">
        <v>4</v>
      </c>
      <c r="AF14" s="64"/>
    </row>
    <row r="16" spans="1:32">
      <c r="A16" s="16"/>
      <c r="B16" s="16"/>
    </row>
  </sheetData>
  <mergeCells count="29">
    <mergeCell ref="A13:O13"/>
    <mergeCell ref="K3:K5"/>
    <mergeCell ref="L3:L5"/>
    <mergeCell ref="A3:A5"/>
    <mergeCell ref="C3:C5"/>
    <mergeCell ref="D3:D5"/>
    <mergeCell ref="E3:E5"/>
    <mergeCell ref="F3:F5"/>
    <mergeCell ref="G3:G5"/>
    <mergeCell ref="A6:O6"/>
    <mergeCell ref="N3:N5"/>
    <mergeCell ref="O3:O5"/>
    <mergeCell ref="B3:B5"/>
    <mergeCell ref="P3:P5"/>
    <mergeCell ref="Q3:Q5"/>
    <mergeCell ref="R3:R5"/>
    <mergeCell ref="S3:S5"/>
    <mergeCell ref="T3:T5"/>
    <mergeCell ref="L1:M1"/>
    <mergeCell ref="A2:M2"/>
    <mergeCell ref="J3:J5"/>
    <mergeCell ref="H3:I4"/>
    <mergeCell ref="M3:M5"/>
    <mergeCell ref="U3:U5"/>
    <mergeCell ref="V3:W4"/>
    <mergeCell ref="X3:Y4"/>
    <mergeCell ref="Z3:AA4"/>
    <mergeCell ref="AF3:AF5"/>
    <mergeCell ref="AB3:AE4"/>
  </mergeCells>
  <phoneticPr fontId="0" type="noConversion"/>
  <printOptions horizontalCentered="1"/>
  <pageMargins left="0" right="0" top="0.78740157480314965" bottom="0.39370078740157483" header="0.51181102362204722" footer="0.51181102362204722"/>
  <pageSetup paperSize="9" scale="3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3"/>
  <sheetViews>
    <sheetView topLeftCell="A5" zoomScaleNormal="100" workbookViewId="0">
      <selection activeCell="B12" sqref="B12"/>
    </sheetView>
  </sheetViews>
  <sheetFormatPr defaultRowHeight="12.75"/>
  <cols>
    <col min="1" max="1" width="5.85546875" style="52" customWidth="1"/>
    <col min="2" max="2" width="42.42578125" customWidth="1"/>
    <col min="3" max="4" width="20.140625" style="44" customWidth="1"/>
  </cols>
  <sheetData>
    <row r="1" spans="1:4" ht="16.5">
      <c r="B1" s="9" t="s">
        <v>304</v>
      </c>
      <c r="D1" s="45"/>
    </row>
    <row r="2" spans="1:4" ht="16.5">
      <c r="B2" s="9"/>
    </row>
    <row r="3" spans="1:4" ht="12.75" customHeight="1">
      <c r="B3" s="375" t="s">
        <v>66</v>
      </c>
      <c r="C3" s="375"/>
      <c r="D3" s="375"/>
    </row>
    <row r="4" spans="1:4" ht="25.5">
      <c r="A4" s="10" t="s">
        <v>25</v>
      </c>
      <c r="B4" s="10" t="s">
        <v>22</v>
      </c>
      <c r="C4" s="46" t="s">
        <v>39</v>
      </c>
      <c r="D4" s="46" t="s">
        <v>21</v>
      </c>
    </row>
    <row r="5" spans="1:4" ht="24.95" customHeight="1">
      <c r="A5" s="51">
        <v>1</v>
      </c>
      <c r="B5" s="30" t="s">
        <v>79</v>
      </c>
      <c r="C5" s="32">
        <v>918498.13000000012</v>
      </c>
      <c r="D5" s="32"/>
    </row>
    <row r="6" spans="1:4" s="7" customFormat="1" ht="24.95" customHeight="1">
      <c r="A6" s="51">
        <v>2</v>
      </c>
      <c r="B6" s="30" t="s">
        <v>80</v>
      </c>
      <c r="C6" s="378">
        <v>100000</v>
      </c>
      <c r="D6" s="378"/>
    </row>
    <row r="7" spans="1:4" s="7" customFormat="1" ht="82.5" customHeight="1">
      <c r="A7" s="376" t="s">
        <v>419</v>
      </c>
      <c r="B7" s="377"/>
      <c r="C7" s="379"/>
      <c r="D7" s="379"/>
    </row>
    <row r="8" spans="1:4" s="7" customFormat="1" ht="38.25">
      <c r="A8" s="51">
        <v>3</v>
      </c>
      <c r="B8" s="107" t="s">
        <v>420</v>
      </c>
      <c r="C8" s="298">
        <v>915755.35000000009</v>
      </c>
      <c r="D8" s="299">
        <v>124471.76</v>
      </c>
    </row>
    <row r="9" spans="1:4" s="7" customFormat="1" ht="24.95" customHeight="1">
      <c r="A9" s="51">
        <v>4</v>
      </c>
      <c r="B9" s="30" t="s">
        <v>81</v>
      </c>
      <c r="C9" s="300">
        <v>289929.42</v>
      </c>
      <c r="D9" s="301">
        <v>190159.02</v>
      </c>
    </row>
    <row r="10" spans="1:4" s="7" customFormat="1" ht="24.95" customHeight="1">
      <c r="A10" s="51">
        <v>5</v>
      </c>
      <c r="B10" s="30" t="s">
        <v>82</v>
      </c>
      <c r="C10" s="302">
        <v>108218.53</v>
      </c>
      <c r="D10" s="303"/>
    </row>
    <row r="11" spans="1:4" s="7" customFormat="1" ht="24.95" customHeight="1">
      <c r="A11" s="51">
        <v>6</v>
      </c>
      <c r="B11" s="30" t="s">
        <v>83</v>
      </c>
      <c r="C11" s="302">
        <v>316044.19999999995</v>
      </c>
      <c r="D11" s="49"/>
    </row>
    <row r="12" spans="1:4" s="7" customFormat="1" ht="24.95" customHeight="1">
      <c r="A12" s="51">
        <v>7</v>
      </c>
      <c r="B12" s="30" t="s">
        <v>84</v>
      </c>
      <c r="C12" s="32">
        <v>143369.65</v>
      </c>
      <c r="D12" s="32"/>
    </row>
    <row r="13" spans="1:4" ht="24.95" customHeight="1">
      <c r="A13" s="51">
        <v>8</v>
      </c>
      <c r="B13" s="30" t="s">
        <v>85</v>
      </c>
      <c r="C13" s="32">
        <v>34022.020000000004</v>
      </c>
      <c r="D13" s="32"/>
    </row>
    <row r="14" spans="1:4" ht="24.95" customHeight="1">
      <c r="A14" s="170"/>
      <c r="B14" s="151" t="s">
        <v>301</v>
      </c>
      <c r="C14" s="47">
        <f>SUM(C5:C13)</f>
        <v>2825837.3</v>
      </c>
      <c r="D14" s="47">
        <f>SUM(D5:D13)</f>
        <v>314630.77999999997</v>
      </c>
    </row>
    <row r="15" spans="1:4">
      <c r="B15" s="7"/>
      <c r="C15" s="48"/>
      <c r="D15" s="48"/>
    </row>
    <row r="16" spans="1:4">
      <c r="B16" s="7"/>
      <c r="C16" s="48"/>
      <c r="D16" s="48"/>
    </row>
    <row r="17" spans="2:4">
      <c r="B17" s="7"/>
      <c r="C17" s="48"/>
      <c r="D17" s="48"/>
    </row>
    <row r="18" spans="2:4">
      <c r="B18" s="7"/>
      <c r="C18" s="48"/>
      <c r="D18" s="48"/>
    </row>
    <row r="19" spans="2:4">
      <c r="B19" s="7"/>
      <c r="C19" s="48"/>
      <c r="D19" s="48"/>
    </row>
    <row r="20" spans="2:4">
      <c r="B20" s="7"/>
      <c r="C20" s="48"/>
      <c r="D20" s="48"/>
    </row>
    <row r="21" spans="2:4">
      <c r="B21" s="7"/>
      <c r="C21" s="48"/>
      <c r="D21" s="48"/>
    </row>
    <row r="22" spans="2:4">
      <c r="B22" s="7"/>
      <c r="C22" s="48"/>
      <c r="D22" s="48"/>
    </row>
    <row r="23" spans="2:4">
      <c r="B23" s="7"/>
      <c r="C23" s="48"/>
      <c r="D23" s="48"/>
    </row>
  </sheetData>
  <mergeCells count="4">
    <mergeCell ref="B3:D3"/>
    <mergeCell ref="A7:B7"/>
    <mergeCell ref="C6:C7"/>
    <mergeCell ref="D6:D7"/>
  </mergeCells>
  <phoneticPr fontId="1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23"/>
  <sheetViews>
    <sheetView topLeftCell="A10" zoomScaleNormal="100" workbookViewId="0">
      <selection activeCell="A13" sqref="A13:C14"/>
    </sheetView>
  </sheetViews>
  <sheetFormatPr defaultRowHeight="12.75"/>
  <cols>
    <col min="1" max="1" width="4.140625" style="52" customWidth="1"/>
    <col min="2" max="2" width="53.28515625" customWidth="1"/>
    <col min="3" max="3" width="37.5703125" customWidth="1"/>
  </cols>
  <sheetData>
    <row r="1" spans="1:4" ht="15" customHeight="1">
      <c r="B1" s="19" t="s">
        <v>41</v>
      </c>
      <c r="C1" s="58"/>
    </row>
    <row r="2" spans="1:4">
      <c r="B2" s="19"/>
    </row>
    <row r="3" spans="1:4" ht="69" customHeight="1">
      <c r="A3" s="383" t="s">
        <v>92</v>
      </c>
      <c r="B3" s="383"/>
      <c r="C3" s="383"/>
      <c r="D3" s="60"/>
    </row>
    <row r="4" spans="1:4" ht="9" customHeight="1">
      <c r="A4" s="59"/>
      <c r="B4" s="59"/>
      <c r="C4" s="59"/>
      <c r="D4" s="60"/>
    </row>
    <row r="6" spans="1:4" ht="30.75" customHeight="1">
      <c r="A6" s="61" t="s">
        <v>25</v>
      </c>
      <c r="B6" s="61" t="s">
        <v>37</v>
      </c>
      <c r="C6" s="62" t="s">
        <v>38</v>
      </c>
    </row>
    <row r="7" spans="1:4" ht="17.25" customHeight="1">
      <c r="A7" s="380" t="s">
        <v>449</v>
      </c>
      <c r="B7" s="381"/>
      <c r="C7" s="382"/>
    </row>
    <row r="8" spans="1:4" ht="18" customHeight="1">
      <c r="A8" s="50">
        <v>1</v>
      </c>
      <c r="B8" s="89" t="s">
        <v>111</v>
      </c>
      <c r="C8" s="90" t="s">
        <v>112</v>
      </c>
    </row>
    <row r="9" spans="1:4" ht="18" customHeight="1">
      <c r="A9" s="50">
        <v>2</v>
      </c>
      <c r="B9" s="89" t="s">
        <v>113</v>
      </c>
      <c r="C9" s="90" t="s">
        <v>112</v>
      </c>
    </row>
    <row r="10" spans="1:4" ht="17.25" customHeight="1">
      <c r="A10" s="380" t="s">
        <v>302</v>
      </c>
      <c r="B10" s="381"/>
      <c r="C10" s="382"/>
    </row>
    <row r="11" spans="1:4" ht="51">
      <c r="A11" s="50">
        <v>1</v>
      </c>
      <c r="B11" s="94" t="s">
        <v>142</v>
      </c>
      <c r="C11" s="94" t="s">
        <v>143</v>
      </c>
    </row>
    <row r="12" spans="1:4" ht="38.25">
      <c r="A12" s="50">
        <v>2</v>
      </c>
      <c r="B12" s="94" t="s">
        <v>144</v>
      </c>
      <c r="C12" s="103" t="s">
        <v>145</v>
      </c>
    </row>
    <row r="13" spans="1:4" ht="17.25" customHeight="1">
      <c r="A13" s="380" t="s">
        <v>303</v>
      </c>
      <c r="B13" s="381"/>
      <c r="C13" s="382"/>
    </row>
    <row r="14" spans="1:4" ht="18" customHeight="1">
      <c r="A14" s="290" t="s">
        <v>446</v>
      </c>
      <c r="B14" s="123" t="s">
        <v>190</v>
      </c>
      <c r="C14" s="124" t="s">
        <v>213</v>
      </c>
    </row>
    <row r="15" spans="1:4" ht="18" customHeight="1">
      <c r="A15" s="290" t="s">
        <v>476</v>
      </c>
      <c r="B15" s="123" t="s">
        <v>192</v>
      </c>
      <c r="C15" s="124" t="s">
        <v>214</v>
      </c>
    </row>
    <row r="16" spans="1:4" ht="18" customHeight="1">
      <c r="A16" s="295" t="s">
        <v>477</v>
      </c>
      <c r="B16" s="291" t="s">
        <v>215</v>
      </c>
      <c r="C16" s="293" t="s">
        <v>216</v>
      </c>
    </row>
    <row r="17" spans="1:3" ht="51">
      <c r="A17" s="296"/>
      <c r="B17" s="292" t="s">
        <v>478</v>
      </c>
      <c r="C17" s="294"/>
    </row>
    <row r="18" spans="1:3" ht="38.25">
      <c r="A18" s="296"/>
      <c r="B18" s="292" t="s">
        <v>479</v>
      </c>
      <c r="C18" s="294"/>
    </row>
    <row r="19" spans="1:3">
      <c r="A19" s="380" t="s">
        <v>430</v>
      </c>
      <c r="B19" s="381"/>
      <c r="C19" s="382"/>
    </row>
    <row r="20" spans="1:3" ht="25.5">
      <c r="A20" s="50">
        <v>1</v>
      </c>
      <c r="B20" s="57" t="s">
        <v>150</v>
      </c>
      <c r="C20" s="250"/>
    </row>
    <row r="21" spans="1:3" ht="25.5">
      <c r="A21" s="50">
        <v>2</v>
      </c>
      <c r="B21" s="210" t="s">
        <v>429</v>
      </c>
      <c r="C21" s="250"/>
    </row>
    <row r="22" spans="1:3">
      <c r="A22" s="380" t="s">
        <v>239</v>
      </c>
      <c r="B22" s="381"/>
      <c r="C22" s="382"/>
    </row>
    <row r="23" spans="1:3" ht="25.5">
      <c r="A23" s="255" t="s">
        <v>446</v>
      </c>
      <c r="B23" s="256" t="s">
        <v>447</v>
      </c>
      <c r="C23" s="50" t="s">
        <v>448</v>
      </c>
    </row>
  </sheetData>
  <mergeCells count="6">
    <mergeCell ref="A22:C22"/>
    <mergeCell ref="A3:C3"/>
    <mergeCell ref="A7:C7"/>
    <mergeCell ref="A10:C10"/>
    <mergeCell ref="A13:C13"/>
    <mergeCell ref="A19:C19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1E904-BEB2-4097-B96D-E0EA708DE919}">
  <dimension ref="A1:G22"/>
  <sheetViews>
    <sheetView zoomScaleNormal="100" workbookViewId="0">
      <selection activeCell="D3" sqref="D3"/>
    </sheetView>
  </sheetViews>
  <sheetFormatPr defaultRowHeight="12.75"/>
  <cols>
    <col min="1" max="1" width="7" customWidth="1"/>
    <col min="2" max="2" width="28.5703125" customWidth="1"/>
    <col min="3" max="3" width="13.42578125" customWidth="1"/>
    <col min="4" max="4" width="16.85546875" customWidth="1"/>
    <col min="5" max="5" width="19" customWidth="1"/>
    <col min="6" max="6" width="19.42578125" customWidth="1"/>
    <col min="7" max="7" width="28.28515625" customWidth="1"/>
  </cols>
  <sheetData>
    <row r="1" spans="1:7" ht="13.5" thickBot="1"/>
    <row r="2" spans="1:7" ht="45.75" customHeight="1" thickBot="1">
      <c r="A2" s="384" t="s">
        <v>6</v>
      </c>
      <c r="B2" s="385"/>
      <c r="C2" s="386"/>
      <c r="D2" s="387" t="s">
        <v>471</v>
      </c>
      <c r="E2" s="387"/>
      <c r="G2" s="273"/>
    </row>
    <row r="3" spans="1:7">
      <c r="G3" s="274"/>
    </row>
    <row r="4" spans="1:7">
      <c r="A4" s="388" t="s">
        <v>472</v>
      </c>
      <c r="B4" s="389"/>
      <c r="C4" s="389"/>
      <c r="D4" s="389"/>
      <c r="E4" s="389"/>
      <c r="F4" s="389"/>
      <c r="G4" s="389"/>
    </row>
    <row r="5" spans="1:7" ht="51">
      <c r="A5" s="284" t="s">
        <v>450</v>
      </c>
      <c r="B5" s="285" t="s">
        <v>451</v>
      </c>
      <c r="C5" s="286" t="s">
        <v>34</v>
      </c>
      <c r="D5" s="286" t="s">
        <v>452</v>
      </c>
      <c r="E5" s="286" t="s">
        <v>453</v>
      </c>
      <c r="F5" s="286" t="s">
        <v>454</v>
      </c>
      <c r="G5" s="286" t="s">
        <v>455</v>
      </c>
    </row>
    <row r="6" spans="1:7">
      <c r="A6" s="257">
        <v>1</v>
      </c>
      <c r="B6" s="276" t="s">
        <v>456</v>
      </c>
      <c r="C6" s="258">
        <v>2009</v>
      </c>
      <c r="D6" s="259"/>
      <c r="E6" s="259">
        <v>25000</v>
      </c>
      <c r="F6" s="259" t="s">
        <v>169</v>
      </c>
      <c r="G6" s="259" t="s">
        <v>457</v>
      </c>
    </row>
    <row r="7" spans="1:7">
      <c r="A7" s="260">
        <v>2</v>
      </c>
      <c r="B7" s="263" t="s">
        <v>458</v>
      </c>
      <c r="C7" s="261">
        <v>2012</v>
      </c>
      <c r="D7" s="262"/>
      <c r="E7" s="262">
        <v>5490</v>
      </c>
      <c r="F7" s="262" t="s">
        <v>169</v>
      </c>
      <c r="G7" s="262" t="s">
        <v>459</v>
      </c>
    </row>
    <row r="8" spans="1:7">
      <c r="A8" s="263">
        <v>3</v>
      </c>
      <c r="B8" s="277" t="s">
        <v>460</v>
      </c>
      <c r="C8" s="264">
        <v>2015</v>
      </c>
      <c r="D8" s="265"/>
      <c r="E8" s="265">
        <v>5327.87</v>
      </c>
      <c r="F8" s="265" t="s">
        <v>169</v>
      </c>
      <c r="G8" s="265" t="s">
        <v>457</v>
      </c>
    </row>
    <row r="9" spans="1:7">
      <c r="A9" s="263">
        <v>4</v>
      </c>
      <c r="B9" s="278" t="s">
        <v>461</v>
      </c>
      <c r="C9" s="266">
        <v>2015</v>
      </c>
      <c r="D9" s="262"/>
      <c r="E9" s="262">
        <v>3763.8</v>
      </c>
      <c r="F9" s="262" t="s">
        <v>169</v>
      </c>
      <c r="G9" s="262" t="s">
        <v>457</v>
      </c>
    </row>
    <row r="10" spans="1:7">
      <c r="A10" s="263">
        <v>5</v>
      </c>
      <c r="B10" s="278" t="s">
        <v>462</v>
      </c>
      <c r="C10" s="267">
        <v>2015</v>
      </c>
      <c r="D10" s="265"/>
      <c r="E10" s="265">
        <v>12730</v>
      </c>
      <c r="F10" s="265" t="s">
        <v>169</v>
      </c>
      <c r="G10" s="265" t="s">
        <v>463</v>
      </c>
    </row>
    <row r="11" spans="1:7">
      <c r="A11" s="263">
        <v>6</v>
      </c>
      <c r="B11" s="278" t="s">
        <v>464</v>
      </c>
      <c r="C11" s="266">
        <v>2017</v>
      </c>
      <c r="D11" s="262"/>
      <c r="E11" s="262">
        <v>24460.3</v>
      </c>
      <c r="F11" s="262" t="s">
        <v>169</v>
      </c>
      <c r="G11" s="262" t="s">
        <v>457</v>
      </c>
    </row>
    <row r="12" spans="1:7">
      <c r="A12" s="263">
        <v>7</v>
      </c>
      <c r="B12" s="263" t="s">
        <v>465</v>
      </c>
      <c r="C12" s="264">
        <v>2017</v>
      </c>
      <c r="D12" s="265"/>
      <c r="E12" s="265">
        <v>5093.71</v>
      </c>
      <c r="F12" s="265" t="s">
        <v>169</v>
      </c>
      <c r="G12" s="265" t="s">
        <v>457</v>
      </c>
    </row>
    <row r="13" spans="1:7">
      <c r="A13" s="263">
        <v>8</v>
      </c>
      <c r="B13" s="263" t="s">
        <v>466</v>
      </c>
      <c r="C13" s="261">
        <v>2010</v>
      </c>
      <c r="D13" s="262"/>
      <c r="E13" s="262">
        <v>4527.88</v>
      </c>
      <c r="F13" s="262" t="s">
        <v>169</v>
      </c>
      <c r="G13" s="262" t="s">
        <v>457</v>
      </c>
    </row>
    <row r="14" spans="1:7">
      <c r="A14" s="263">
        <v>9</v>
      </c>
      <c r="B14" s="279" t="s">
        <v>467</v>
      </c>
      <c r="C14" s="266">
        <v>2015</v>
      </c>
      <c r="D14" s="262"/>
      <c r="E14" s="262">
        <v>8714.5499999999993</v>
      </c>
      <c r="F14" s="262" t="s">
        <v>169</v>
      </c>
      <c r="G14" s="265" t="s">
        <v>457</v>
      </c>
    </row>
    <row r="15" spans="1:7">
      <c r="A15" s="268">
        <v>10</v>
      </c>
      <c r="B15" s="280" t="s">
        <v>468</v>
      </c>
      <c r="C15" s="269">
        <v>2013</v>
      </c>
      <c r="D15" s="262"/>
      <c r="E15" s="262">
        <v>22000</v>
      </c>
      <c r="F15" s="262" t="s">
        <v>169</v>
      </c>
      <c r="G15" s="262" t="s">
        <v>459</v>
      </c>
    </row>
    <row r="16" spans="1:7">
      <c r="A16" s="263">
        <v>11</v>
      </c>
      <c r="B16" s="279" t="s">
        <v>469</v>
      </c>
      <c r="C16" s="261">
        <v>2012</v>
      </c>
      <c r="D16" s="262"/>
      <c r="E16" s="262">
        <v>4450</v>
      </c>
      <c r="F16" s="262" t="s">
        <v>169</v>
      </c>
      <c r="G16" s="265" t="s">
        <v>457</v>
      </c>
    </row>
    <row r="17" spans="1:7">
      <c r="A17" s="263">
        <v>12</v>
      </c>
      <c r="B17" s="279" t="s">
        <v>470</v>
      </c>
      <c r="C17" s="261">
        <v>2013</v>
      </c>
      <c r="D17" s="262"/>
      <c r="E17" s="262">
        <v>45466.66</v>
      </c>
      <c r="F17" s="262" t="s">
        <v>257</v>
      </c>
      <c r="G17" s="270" t="s">
        <v>457</v>
      </c>
    </row>
    <row r="18" spans="1:7">
      <c r="A18" s="263">
        <v>13</v>
      </c>
      <c r="B18" s="279" t="s">
        <v>470</v>
      </c>
      <c r="C18" s="266"/>
      <c r="D18" s="262"/>
      <c r="E18" s="262">
        <v>45466.66</v>
      </c>
      <c r="F18" s="262" t="s">
        <v>257</v>
      </c>
      <c r="G18" s="270" t="s">
        <v>459</v>
      </c>
    </row>
    <row r="19" spans="1:7">
      <c r="A19" s="271"/>
      <c r="B19" s="281" t="s">
        <v>0</v>
      </c>
      <c r="C19" s="282"/>
      <c r="D19" s="283"/>
      <c r="E19" s="283">
        <f>SUM(E6:E18)</f>
        <v>212491.43000000002</v>
      </c>
      <c r="F19" s="272"/>
      <c r="G19" s="272"/>
    </row>
    <row r="22" spans="1:7" ht="25.5">
      <c r="B22" s="275" t="s">
        <v>473</v>
      </c>
    </row>
  </sheetData>
  <mergeCells count="3">
    <mergeCell ref="A2:C2"/>
    <mergeCell ref="D2:E2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3</vt:i4>
      </vt:variant>
    </vt:vector>
  </HeadingPairs>
  <TitlesOfParts>
    <vt:vector size="10" baseType="lpstr">
      <vt:lpstr>informacje ogólne</vt:lpstr>
      <vt:lpstr>budynki</vt:lpstr>
      <vt:lpstr>elektronika </vt:lpstr>
      <vt:lpstr>auta</vt:lpstr>
      <vt:lpstr>środki trwałe</vt:lpstr>
      <vt:lpstr>lokalizacje</vt:lpstr>
      <vt:lpstr>Maszyny</vt:lpstr>
      <vt:lpstr>auta!Obszar_wydruku</vt:lpstr>
      <vt:lpstr>budynki!Obszar_wydruku</vt:lpstr>
      <vt:lpstr>'elektronika '!Obszar_wydruku</vt:lpstr>
    </vt:vector>
  </TitlesOfParts>
  <Company>MedicEuro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tomasz_jozefiak</cp:lastModifiedBy>
  <cp:lastPrinted>2010-07-07T13:36:20Z</cp:lastPrinted>
  <dcterms:created xsi:type="dcterms:W3CDTF">2004-04-21T13:58:08Z</dcterms:created>
  <dcterms:modified xsi:type="dcterms:W3CDTF">2018-07-02T11:21:52Z</dcterms:modified>
</cp:coreProperties>
</file>