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informacje ogólne" sheetId="1" r:id="rId1"/>
    <sheet name="budynki" sheetId="2" r:id="rId2"/>
    <sheet name="elektornika" sheetId="3" r:id="rId3"/>
    <sheet name="śr trwałe" sheetId="4" r:id="rId4"/>
    <sheet name="szkody" sheetId="5" r:id="rId5"/>
    <sheet name="pojazdy" sheetId="6" r:id="rId6"/>
    <sheet name="lokalizacja" sheetId="7" r:id="rId7"/>
  </sheets>
  <definedNames>
    <definedName name="_xlnm.Print_Area" localSheetId="1">'budynki'!$A$1:$AB$48</definedName>
    <definedName name="_xlnm.Print_Area" localSheetId="2">'elektornika'!$A$1:$D$50</definedName>
    <definedName name="_xlnm.Print_Area" localSheetId="5">'pojazdy'!$A$1:$T$17</definedName>
  </definedNames>
  <calcPr fullCalcOnLoad="1"/>
</workbook>
</file>

<file path=xl/sharedStrings.xml><?xml version="1.0" encoding="utf-8"?>
<sst xmlns="http://schemas.openxmlformats.org/spreadsheetml/2006/main" count="786" uniqueCount="355">
  <si>
    <t>ul. Krakowska 124, 34-323 Ślemień</t>
  </si>
  <si>
    <t>Nie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</si>
  <si>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</si>
  <si>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</si>
  <si>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</si>
  <si>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</si>
  <si>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</si>
  <si>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</si>
  <si>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</si>
  <si>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</si>
  <si>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</si>
  <si>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</si>
  <si>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</si>
  <si>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</si>
  <si>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</si>
  <si>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</si>
  <si>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</si>
  <si>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(szacunkowa wartość odtworzeniowa)   (3)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</si>
  <si>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</si>
  <si>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</si>
  <si>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</si>
  <si>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</si>
  <si>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</si>
  <si>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</si>
  <si>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</si>
  <si>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</si>
  <si>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</si>
  <si>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Budynek GOK "Jemioła"</t>
  </si>
  <si>
    <t>Użytkowe (Biblioteka publiczna, sala widowiskowa, pomieszczenia biurowe, świetlica, wioska internetowa, kotłownia)</t>
  </si>
  <si>
    <t>Tak</t>
  </si>
  <si>
    <t>Konstrukcja drewniana, pokrycie blacha malowana</t>
  </si>
  <si>
    <t>dostateczny</t>
  </si>
  <si>
    <t>dobry</t>
  </si>
  <si>
    <t>nie dotyczy</t>
  </si>
  <si>
    <t>bardzo dobry</t>
  </si>
  <si>
    <t>Budynek remizy OSP w Koconiu</t>
  </si>
  <si>
    <t>Użytkowe</t>
  </si>
  <si>
    <t>gaśnice, zamki w drzwiach</t>
  </si>
  <si>
    <t xml:space="preserve">ul. Żywiecka 38 34-323 Kocoń, </t>
  </si>
  <si>
    <t>budynek murowany (materiały z gatunku cegły, pustaki etc</t>
  </si>
  <si>
    <t>beton</t>
  </si>
  <si>
    <t>Drewno + blacha</t>
  </si>
  <si>
    <t>brak danych</t>
  </si>
  <si>
    <t>dobry (za sieć kanalizacyjną przyjmuje się także indywidualną gospodarke wodno-ściekową)</t>
  </si>
  <si>
    <t>Szatnia sportowa w Ślemieniu</t>
  </si>
  <si>
    <t>Rejon ul. Sportowa, 34-323 Ślemień</t>
  </si>
  <si>
    <t>obiekt murowany (materiały z gatunktu cegły, pustaki etc)</t>
  </si>
  <si>
    <t>xxxx</t>
  </si>
  <si>
    <t>dobry (za sieć kanalizacyjną przyjmuje się także indywidualną gospodarke wodno-ściekową) - brak ogrzewania</t>
  </si>
  <si>
    <t>Budynek szatniowo-gospodarczy w Ślemieniu</t>
  </si>
  <si>
    <t>Plac zabaw w Ślemieniu</t>
  </si>
  <si>
    <t>obiekt małej architektury</t>
  </si>
  <si>
    <t>RAZEM</t>
  </si>
  <si>
    <t xml:space="preserve">nazwa  </t>
  </si>
  <si>
    <t>rok produkcji</t>
  </si>
  <si>
    <t>wartość (początkowa) - księgowa brutto</t>
  </si>
  <si>
    <t>nazwa środka trwałego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</si>
  <si>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</si>
  <si>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</si>
  <si>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</si>
  <si>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</si>
  <si>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</si>
  <si>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</si>
  <si>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</si>
  <si>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</si>
  <si>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</si>
  <si>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</si>
  <si>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</si>
  <si>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</si>
  <si>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</si>
  <si>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</si>
  <si>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</si>
  <si>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</si>
  <si>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Okres ubezpieczenia OC i NW</t>
  </si>
  <si>
    <t>Od</t>
  </si>
  <si>
    <t>Do</t>
  </si>
  <si>
    <t>Lokalizacja (adres)</t>
  </si>
  <si>
    <t>Zabezpieczenia (znane zabezpieczenia p-poż i przeciw kradzieżowe)</t>
  </si>
  <si>
    <t>1.</t>
  </si>
  <si>
    <t>7.</t>
  </si>
  <si>
    <t>Alarm, gaśnice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</si>
  <si>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/TAK/NIE/NIE DOTYCZY (brak poddasza)/</t>
    </r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</si>
  <si>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</si>
  <si>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r>
      <t>kubatura (w m³</t>
    </r>
    <r>
      <rPr>
        <b/>
        <sz val="6"/>
        <rFont val="Arial"/>
        <family val="2"/>
      </rPr>
      <t>)***</t>
    </r>
  </si>
  <si>
    <t xml:space="preserve">komputer </t>
  </si>
  <si>
    <t>komputer przenośny</t>
  </si>
  <si>
    <t>terminal mobilny ACER TMB113E</t>
  </si>
  <si>
    <t>Filia Przedszkola Publicznego mieści się w Filii Zespołu Szkół w Ślemieniu- Las,  ul. Zakopiańska 59</t>
  </si>
  <si>
    <t>Zestawy komputerowe – 2 szt.</t>
  </si>
  <si>
    <t>BUDYNEK WIELOFUNCYJNY</t>
  </si>
  <si>
    <t>Użytkowe (Garaże, oraz pomieszczenia strażackie, przedszkole, sala bankietowa, pokoje gościnne)</t>
  </si>
  <si>
    <t>TAK</t>
  </si>
  <si>
    <t>NIE</t>
  </si>
  <si>
    <t>P/poż system bezpieczeństwa oraz alarm (Firma Ochronisarska)</t>
  </si>
  <si>
    <t>UL.SPACEROWA 3, 34-323 ŚLEMIEŃ</t>
  </si>
  <si>
    <t>Konstrukcja drewniana, pokrycie blacha, malowana</t>
  </si>
  <si>
    <t>nie</t>
  </si>
  <si>
    <t>BUDYNEK WIELOFUNKCYJNY</t>
  </si>
  <si>
    <t>Alarm</t>
  </si>
  <si>
    <t>UL.ZAKOPIAŃSKA 109, 34-323 LAS</t>
  </si>
  <si>
    <t>KSEROKOPIARKA SHARP AR-5316</t>
  </si>
  <si>
    <t>Szkolne Schronisko Młodzieżowe</t>
  </si>
  <si>
    <t>Rodzaj pojazdu zgodnie z dowodem rejestracyjnym lub innymi dokumentami</t>
  </si>
  <si>
    <t xml:space="preserve">FIAT  </t>
  </si>
  <si>
    <t>FIAT NOWE DOBLO CARGO BASE 1.3 MULTIJET</t>
  </si>
  <si>
    <t>ZFA26300009166690</t>
  </si>
  <si>
    <t>SZY 6TU8</t>
  </si>
  <si>
    <t>CIĘŻAROWY</t>
  </si>
  <si>
    <t>709 KG</t>
  </si>
  <si>
    <t>Budynek UG wraz z szambem, piecem co i nadbudową</t>
  </si>
  <si>
    <t>Użytkowe (pomieszczenia biurowe, oddział banku)</t>
  </si>
  <si>
    <t>ul. Krakowska 148 34-323 Ślemień</t>
  </si>
  <si>
    <t>Budynek Ośrodka Zdrowia</t>
  </si>
  <si>
    <t>Użytkowe (pomieszczenia ZOZ, lokale mieszkalne, archiwum UG)</t>
  </si>
  <si>
    <t>Budynek Przedszkola w Lasie</t>
  </si>
  <si>
    <t>Szopa tartaczna</t>
  </si>
  <si>
    <t>Płyta fontanna-1303930,40: chodnik z kostki brukowej-33825,00: linia niskiego napięcia-55957,20 - Rynek w Ślemieniu</t>
  </si>
  <si>
    <t>Budowle w obszarze parku w Ślemieniu</t>
  </si>
  <si>
    <t>boisko Multi sport Lodowisko</t>
  </si>
  <si>
    <t>obiekty aktywnego wypoczynku w Lasie</t>
  </si>
  <si>
    <t>Płyta boiska sportowego LKs</t>
  </si>
  <si>
    <t>tak</t>
  </si>
  <si>
    <t>Kanalizacja i wdociąg</t>
  </si>
  <si>
    <t>Sieć wodociągowa</t>
  </si>
  <si>
    <t>Oczyszczalania ścieków</t>
  </si>
  <si>
    <t>Garaż OSP Las</t>
  </si>
  <si>
    <t>Uzytkowe</t>
  </si>
  <si>
    <t>Studnia głębinowa Ślemień</t>
  </si>
  <si>
    <t>Studnia głebinowa przy UG</t>
  </si>
  <si>
    <t>Stacja uzdatniania wody na ul. Jodłowej</t>
  </si>
  <si>
    <t>Urząd Gminy</t>
  </si>
  <si>
    <t>Zestaw komputerowy + drukarka + oprogramowanie</t>
  </si>
  <si>
    <t xml:space="preserve">Kserokopiarka EPSON </t>
  </si>
  <si>
    <t>Palatan Centrala Micra (telefoniczna)</t>
  </si>
  <si>
    <t>Komputery typu notebook Acer 3 sztuki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</si>
  <si>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</si>
  <si>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system alarmowy na oboekcie sportowym</t>
  </si>
  <si>
    <t>zestaw monitoringu wizyjnego - Rynek w Ślemieniu - na zewnątrz</t>
  </si>
  <si>
    <t>zestaw monitoringu wizyjnego - Park w Ślemieniu - na zewnątrz</t>
  </si>
  <si>
    <t>Star 244</t>
  </si>
  <si>
    <t>P244LM211419</t>
  </si>
  <si>
    <t>BBC 087H</t>
  </si>
  <si>
    <t>specjalny</t>
  </si>
  <si>
    <t>15.12.1988</t>
  </si>
  <si>
    <t xml:space="preserve"> - </t>
  </si>
  <si>
    <t>Jelcz 325</t>
  </si>
  <si>
    <t>SUJ325000K0018597</t>
  </si>
  <si>
    <t>BLV 8988</t>
  </si>
  <si>
    <t>21.04.1989</t>
  </si>
  <si>
    <t>Gazella 4x4</t>
  </si>
  <si>
    <t>Z3B2705705R001707</t>
  </si>
  <si>
    <t>SZY 21TN</t>
  </si>
  <si>
    <t>14.12.2005</t>
  </si>
  <si>
    <t xml:space="preserve"> -</t>
  </si>
  <si>
    <t>Jelcz 005</t>
  </si>
  <si>
    <t>P44L06776</t>
  </si>
  <si>
    <t>SZY C314</t>
  </si>
  <si>
    <t>31.03.1981</t>
  </si>
  <si>
    <t>STAR 266</t>
  </si>
  <si>
    <t>SZY 4T90</t>
  </si>
  <si>
    <t>01.01.1978</t>
  </si>
  <si>
    <t>Lublin</t>
  </si>
  <si>
    <t>SUL035211T0014402</t>
  </si>
  <si>
    <t>SZY 09998</t>
  </si>
  <si>
    <t>Zespół Szkół w Ślemieniu</t>
  </si>
  <si>
    <t>Działalność edukacyjna</t>
  </si>
  <si>
    <t>Najstarsza część lata powojenne</t>
  </si>
  <si>
    <t>ul. Szkolna 1, 34-323 Ślemień</t>
  </si>
  <si>
    <t>Cegła, pustak</t>
  </si>
  <si>
    <t>1 strop drewniany, reszta stropy betonowe</t>
  </si>
  <si>
    <t>Blacha</t>
  </si>
  <si>
    <t>Dobry</t>
  </si>
  <si>
    <t>Bardzo dobry</t>
  </si>
  <si>
    <t>Nie dotyczy</t>
  </si>
  <si>
    <r>
      <t>2767,70m</t>
    </r>
    <r>
      <rPr>
        <sz val="10"/>
        <rFont val="Arial"/>
        <family val="2"/>
      </rPr>
      <t>²</t>
    </r>
  </si>
  <si>
    <t>Filia Szkoły Podstawowej w Lasie</t>
  </si>
  <si>
    <t>Lata powojenne dobudowa w latach 90-tych</t>
  </si>
  <si>
    <t>p.poż: gaśnice, hydranty         p.kradzieży: kraty w oknach, czujniki ruchu w budynku , umowa z agencją ochrony.</t>
  </si>
  <si>
    <t>ul. Zakopiańska 59, 34-323 Las</t>
  </si>
  <si>
    <t>Betonowe</t>
  </si>
  <si>
    <t>Blacha, papa bitumiczna</t>
  </si>
  <si>
    <r>
      <t>909m</t>
    </r>
    <r>
      <rPr>
        <sz val="10"/>
        <rFont val="Arial"/>
        <family val="2"/>
      </rPr>
      <t>²</t>
    </r>
  </si>
  <si>
    <t>Częściowo tak</t>
  </si>
  <si>
    <t>10 zestawów komputerowych (sala informatyczna gimnazjum)</t>
  </si>
  <si>
    <t>Projektory ścienne wraz z ekranami</t>
  </si>
  <si>
    <t>Rzytnik multimedialny</t>
  </si>
  <si>
    <t>Zespół Szkół</t>
  </si>
  <si>
    <t>Gminna Biblioteka Publiczna w Ślemieniu - budynek GOK "Jemioła"</t>
  </si>
  <si>
    <t>Gminna Biblioteka Publiczna Filia LAS - budyek ZS w Ślemieniu</t>
  </si>
  <si>
    <t xml:space="preserve"> Żywiecki Park Etnograficzny </t>
  </si>
  <si>
    <t>użytkowe</t>
  </si>
  <si>
    <t>gaśnice proszkowe 4kg GP-x4,sztuk 4</t>
  </si>
  <si>
    <t>ul. Łączna 2a Ślemień</t>
  </si>
  <si>
    <t xml:space="preserve">* Eksponaty z drewna, metalu, skóry, tkanin, szkła, tworzyw sztucznych, ceramiki itp.– wartość szacunkowa odtworzeniowa ok. 100 000,00 zl (eksponaty będące własnościa ŻPE, darowizny lub pozostajace pod zarządem ŻPE na podstawie umów depozytowych lub umów użyczenia) </t>
  </si>
  <si>
    <t>1. GOK Ślemień</t>
  </si>
  <si>
    <t>2. Przedszkole Publiczne w Ślemieniu</t>
  </si>
  <si>
    <t>3. Szkolne Schornisko Młodzieżowe</t>
  </si>
  <si>
    <t>4. Urząd Gminy</t>
  </si>
  <si>
    <t>5. Zespół Szkół</t>
  </si>
  <si>
    <t>Tabela nr 2 - Wykaz budynków i budowli w Gminie Ślemień</t>
  </si>
  <si>
    <t>Tabela nr 3 - Wykaz sprzętu elektronicznego w Gminie Ślemień</t>
  </si>
  <si>
    <t>Razem sprzęt stacjonarny</t>
  </si>
  <si>
    <t>Razem sprzęt przenośny</t>
  </si>
  <si>
    <t>Razem monitoring wizyjny</t>
  </si>
  <si>
    <t>1.GOPS</t>
  </si>
  <si>
    <t>3. Szkolne Schronisko Młodzieżowe</t>
  </si>
  <si>
    <t>1. GOPS</t>
  </si>
  <si>
    <t>2. Urząd Gminy</t>
  </si>
  <si>
    <t>2. Szkolne Schronisko Młodzieżowe</t>
  </si>
  <si>
    <t>4. Zespół Szkół</t>
  </si>
  <si>
    <t>5. Gminna Bibliotek Publiczna</t>
  </si>
  <si>
    <t>6. Żywiecki Park Etnograficzny</t>
  </si>
  <si>
    <t>7.Przedszkole Publiczne</t>
  </si>
  <si>
    <t>1. Szkolne Schronisko Młodzieżowe</t>
  </si>
  <si>
    <t>2. Gminna Bibliotek Publiczna</t>
  </si>
  <si>
    <t>pustak/cegła</t>
  </si>
  <si>
    <t>wylewki betonowe</t>
  </si>
  <si>
    <t>blacha</t>
  </si>
  <si>
    <t>drewno</t>
  </si>
  <si>
    <t>brak</t>
  </si>
  <si>
    <t>papa</t>
  </si>
  <si>
    <t>beton/kostka</t>
  </si>
  <si>
    <t>beton/drewno</t>
  </si>
  <si>
    <t>gont</t>
  </si>
  <si>
    <t>beton/pustak</t>
  </si>
  <si>
    <t xml:space="preserve">nie </t>
  </si>
  <si>
    <t>dostateczna</t>
  </si>
  <si>
    <t>dobra</t>
  </si>
  <si>
    <t>do rozbiórki</t>
  </si>
  <si>
    <t>575,5 m2</t>
  </si>
  <si>
    <t>510,09 m2</t>
  </si>
  <si>
    <t>Wiaty przystankowe</t>
  </si>
  <si>
    <t>Infrastruktura drogowa (drogi gminne, mosty, rowy melioracyjne i opaskowe, przepusty, chodniki)</t>
  </si>
  <si>
    <t>-</t>
  </si>
  <si>
    <t>Przedszkole mieści się w budynku Wielofunkcyjnego Szkolnego Schroniska Młodzieżowego w Ślemieniu- ul. Spacerowa 3</t>
  </si>
  <si>
    <t>p.poż: gaśnice, hydranty   p.kradzieży: system monitoringu wizyjnego  16 kamer (4 zewnętrzne, 12 wewnętrznych, alarmy i czujniki w pracowniach komputerowych, kraty w oknach i w drzwiach  pracowni i biblioteki, umowa z agencją ochrony.</t>
  </si>
  <si>
    <t>w tym zbiory biblioteczne</t>
  </si>
  <si>
    <t>Środki trwałę</t>
  </si>
  <si>
    <t>19.04.2013</t>
  </si>
  <si>
    <t>Okres ubezpieczenia AC i KR, Assistance</t>
  </si>
  <si>
    <t>Star</t>
  </si>
  <si>
    <t>Jelcz</t>
  </si>
  <si>
    <t>Gaz</t>
  </si>
  <si>
    <t>3. OSP LAS</t>
  </si>
  <si>
    <t>3. OSP KOCOŃ</t>
  </si>
  <si>
    <t xml:space="preserve">Jelcz </t>
  </si>
  <si>
    <t xml:space="preserve">Lublin </t>
  </si>
  <si>
    <t>Drukarki HP 1563</t>
  </si>
  <si>
    <t>2013, 2014</t>
  </si>
  <si>
    <t>Urządzenie wielofunkcyjne  HP eliot Pr 400</t>
  </si>
  <si>
    <t>Komputer lenovo M58p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</si>
  <si>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</si>
  <si>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</si>
  <si>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3. Wykaz monitoringu wizyjnego - system kamer itp. (</t>
  </si>
  <si>
    <t>3. Urząd Gminy</t>
  </si>
  <si>
    <t>gaśnica typu ABC, gaśnica do srzętu elektronicznego, czujniki p.poż, krty w oknach, alarm</t>
  </si>
  <si>
    <t>Gaśnica typu ABC, alarm</t>
  </si>
  <si>
    <t>Ubezpieczony</t>
  </si>
  <si>
    <t>Ryzyko</t>
  </si>
  <si>
    <t>Data Szkody</t>
  </si>
  <si>
    <t>Suma wypłat</t>
  </si>
  <si>
    <t>Żywiecki Park Etnograficzny</t>
  </si>
  <si>
    <t>Mienie od ognia i innych zdarzeń</t>
  </si>
  <si>
    <t>Urząd Gminy Ślemień</t>
  </si>
  <si>
    <t>Szyby</t>
  </si>
  <si>
    <t>OC dróg</t>
  </si>
  <si>
    <t>Gminny Ośrodek Kultury "Jemioła"</t>
  </si>
  <si>
    <t>Informacje o szkodach w ostatnich 3 latach - szkodowość na dzien 20.05.2015 r.</t>
  </si>
  <si>
    <t>Tabela nr 5 – informacja o szkodowości</t>
  </si>
  <si>
    <t>Tabela nr 6 - Wykaz pojazdów w Gminie Ślemień</t>
  </si>
  <si>
    <t>Tabela nr 7 – wykaz lokalizacji</t>
  </si>
  <si>
    <t>wartość z VAT</t>
  </si>
  <si>
    <t>CENTRALNY ZAMEK, IMOBIELIZER</t>
  </si>
  <si>
    <t>Tabela nr 4 - wykaz środków trwałych</t>
  </si>
  <si>
    <t>I rok – 31.000 zł
II rok – 28.000 zł
III rok – 25.000 zł</t>
  </si>
  <si>
    <t>WARTOŚĆ KSIĘGOWA BRUTTO</t>
  </si>
  <si>
    <t>WARTOŚĆ KB i ODT</t>
  </si>
  <si>
    <t>Tabela nr 1 - Informacje ogólne do oceny ryzyka w Gminie Ślemień</t>
  </si>
  <si>
    <t>L.p.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</si>
  <si>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</si>
  <si>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</si>
  <si>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</si>
  <si>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</si>
  <si>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</si>
  <si>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</si>
  <si>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</si>
  <si>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</si>
  <si>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 xml:space="preserve">Elementy mające wpływ na ocenę ryzyka </t>
  </si>
  <si>
    <t>Czy w konstrukcji budynków występuje płyta warstwowa?</t>
  </si>
  <si>
    <t>Odległość lokalizacji od najbliższego zbiornika wodnego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</si>
  <si>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</si>
  <si>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</si>
  <si>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</si>
  <si>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34-323 Ślemień, ul. Krakowska 148</t>
  </si>
  <si>
    <t>553-25-11-962</t>
  </si>
  <si>
    <t>8411Z</t>
  </si>
  <si>
    <t xml:space="preserve">Urząd Gminy </t>
  </si>
  <si>
    <t>2 place zabaw, 2 szatnie, oczyszczalnia ścieków</t>
  </si>
  <si>
    <t>450 m</t>
  </si>
  <si>
    <t>BRAK</t>
  </si>
  <si>
    <t>ul. ŁĄCZNA 2A , ŚLEMIEŃ</t>
  </si>
  <si>
    <t>553-25-12-826</t>
  </si>
  <si>
    <t>9102Z</t>
  </si>
  <si>
    <t>działalność muzeów</t>
  </si>
  <si>
    <t>Zespół Szkół w Ślemieniu,                                              Filia Szkoły Podstawowej w Ślemieniu Oddział w Lasie</t>
  </si>
  <si>
    <t>34-323 Ślemień, ul. Szkolna 1,                                                    34-323 Las, ul. Zakopiańska 59</t>
  </si>
  <si>
    <t>553-23-94-798</t>
  </si>
  <si>
    <t>8560Z</t>
  </si>
  <si>
    <t>działalność oświatowa</t>
  </si>
  <si>
    <t>szatnia, kąpielisko, stołówka</t>
  </si>
  <si>
    <t>50 m</t>
  </si>
  <si>
    <t>Gminna Biblioteka Publiczna w Ślemieniu</t>
  </si>
  <si>
    <t>34-323 Ślemień, ul. Krakowska 124</t>
  </si>
  <si>
    <t>553-240-69-98 </t>
  </si>
  <si>
    <t>9101A</t>
  </si>
  <si>
    <t>Działalność w zakresie upowszechniania kultury</t>
  </si>
  <si>
    <t>3</t>
  </si>
  <si>
    <t>350 m</t>
  </si>
  <si>
    <t>Przedszkole Publiczne w Ślemieniu</t>
  </si>
  <si>
    <t>34-323 Ślemień, ul. Spacerowa 3</t>
  </si>
  <si>
    <t>553-18-39-146</t>
  </si>
  <si>
    <t>072394307</t>
  </si>
  <si>
    <t>8510Z</t>
  </si>
  <si>
    <t>553-23-60-003</t>
  </si>
  <si>
    <t>55.20.Z</t>
  </si>
  <si>
    <t>Usługi wynajmu miejsc noclegowych, wynajmu Sali, organizacji przyjęć okolicznościowych</t>
  </si>
  <si>
    <t>stołówka, usgługi hotelowe, gastronomiczne</t>
  </si>
  <si>
    <t>553-21-99-335</t>
  </si>
  <si>
    <t>072394336</t>
  </si>
  <si>
    <t>9004Z</t>
  </si>
  <si>
    <t>Organizacja imprez kulturalnych, wynajem Sali, biblioteka</t>
  </si>
  <si>
    <t>Gminny Ośrodek Pomocy Społecznej w Ślemieniu</t>
  </si>
  <si>
    <t>553-18-31-848</t>
  </si>
  <si>
    <t>072362773</t>
  </si>
  <si>
    <t>8899Z</t>
  </si>
  <si>
    <t>Pomoc społeczna</t>
  </si>
  <si>
    <t>Ochotnicza Straż Pożarna w Ślemieniu</t>
  </si>
  <si>
    <t>OSP</t>
  </si>
  <si>
    <t>Ochotnicza Straż Pożarna w Koconiu</t>
  </si>
  <si>
    <t>34-323 Kocoń, ul. Żywiecka 38</t>
  </si>
  <si>
    <t>Ochotnicza Straż Pożarna w Lasie</t>
  </si>
  <si>
    <t>34-323 Las, ul. Zakopiańska 109</t>
  </si>
  <si>
    <t>Gmian Ślemień</t>
  </si>
  <si>
    <t>ul. Żywiecka 5 34-323 Ślemień</t>
  </si>
  <si>
    <t>ul. Zakopiańska 59 , Las, 34-323 Ślemień</t>
  </si>
  <si>
    <t>Ślemień ul. Szkolna</t>
  </si>
  <si>
    <t>Ślemień Rynek</t>
  </si>
  <si>
    <t>Ślemień ul. Łączna 1</t>
  </si>
  <si>
    <t>Ślemień, Las ul. Zakopiańska</t>
  </si>
  <si>
    <t>Ślemień ul. Sportowa</t>
  </si>
  <si>
    <t>ul. Za Rzeką 1 34-323 Ślemień</t>
  </si>
  <si>
    <t>ul. Jodłowa 34-323 Ślemień</t>
  </si>
  <si>
    <t>ul. Widokowa 34-323 Ślemień</t>
  </si>
  <si>
    <t>gaśnice, system monitoringu i ochrony</t>
  </si>
  <si>
    <t xml:space="preserve">gaśnice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</si>
</sst>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d/mm/yyyy"/>
    <numFmt numFmtId="167" formatCode="#,##0.00;[Red]\-#,##0.00"/>
    <numFmt numFmtId="168" formatCode="#,##0.00\ [$zł-415];[Red]\-#,##0.00\ [$zł-415]"/>
    <numFmt numFmtId="169" formatCode="\ #,##0.00&quot; zł &quot;;\-#,##0.00&quot; zł &quot;;&quot; -&quot;#&quot; zł &quot;;@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[$-415]d\ mmmm\ yyyy"/>
    <numFmt numFmtId="176" formatCode="000000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1" fillId="3" borderId="0" applyNumberFormat="0" applyBorder="0" applyAlignment="0" applyProtection="0"/>
    <xf numFmtId="0" fontId="1" fillId="4" borderId="0" applyNumberFormat="0" applyBorder="0" applyAlignment="0" applyProtection="0"/>
    <xf numFmtId="0" fontId="51" fillId="5" borderId="0" applyNumberFormat="0" applyBorder="0" applyAlignment="0" applyProtection="0"/>
    <xf numFmtId="0" fontId="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51" fillId="9" borderId="0" applyNumberFormat="0" applyBorder="0" applyAlignment="0" applyProtection="0"/>
    <xf numFmtId="0" fontId="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8" borderId="0" applyNumberFormat="0" applyBorder="0" applyAlignment="0" applyProtection="0"/>
    <xf numFmtId="0" fontId="51" fillId="20" borderId="0" applyNumberFormat="0" applyBorder="0" applyAlignment="0" applyProtection="0"/>
    <xf numFmtId="0" fontId="1" fillId="14" borderId="0" applyNumberFormat="0" applyBorder="0" applyAlignment="0" applyProtection="0"/>
    <xf numFmtId="0" fontId="51" fillId="21" borderId="0" applyNumberFormat="0" applyBorder="0" applyAlignment="0" applyProtection="0"/>
    <xf numFmtId="0" fontId="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52" fillId="25" borderId="0" applyNumberFormat="0" applyBorder="0" applyAlignment="0" applyProtection="0"/>
    <xf numFmtId="0" fontId="2" fillId="16" borderId="0" applyNumberFormat="0" applyBorder="0" applyAlignment="0" applyProtection="0"/>
    <xf numFmtId="0" fontId="52" fillId="26" borderId="0" applyNumberFormat="0" applyBorder="0" applyAlignment="0" applyProtection="0"/>
    <xf numFmtId="0" fontId="2" fillId="18" borderId="0" applyNumberFormat="0" applyBorder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4" fillId="42" borderId="0" applyNumberFormat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4" fillId="38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9" fillId="4" borderId="0" applyNumberFormat="0" applyBorder="0" applyAlignment="0" applyProtection="0"/>
    <xf numFmtId="0" fontId="56" fillId="4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45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 applyProtection="1">
      <alignment wrapText="1"/>
      <protection locked="0"/>
    </xf>
    <xf numFmtId="0" fontId="0" fillId="0" borderId="12" xfId="0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45" borderId="14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9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41" borderId="10" xfId="0" applyNumberFormat="1" applyFont="1" applyFill="1" applyBorder="1" applyAlignment="1">
      <alignment horizontal="right" vertical="center" wrapText="1"/>
    </xf>
    <xf numFmtId="174" fontId="20" fillId="41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74" applyFont="1" applyFill="1" applyBorder="1" applyAlignment="1">
      <alignment horizontal="center" vertical="center"/>
      <protection/>
    </xf>
    <xf numFmtId="0" fontId="0" fillId="41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20" fillId="0" borderId="10" xfId="74" applyFont="1" applyFill="1" applyBorder="1" applyAlignment="1">
      <alignment horizontal="center" vertical="center" wrapText="1"/>
      <protection/>
    </xf>
    <xf numFmtId="0" fontId="20" fillId="46" borderId="10" xfId="74" applyFont="1" applyFill="1" applyBorder="1" applyAlignment="1">
      <alignment horizontal="center" vertical="center" wrapText="1"/>
      <protection/>
    </xf>
    <xf numFmtId="0" fontId="0" fillId="47" borderId="10" xfId="0" applyFill="1" applyBorder="1" applyAlignment="1">
      <alignment horizontal="center" vertical="center"/>
    </xf>
    <xf numFmtId="0" fontId="0" fillId="41" borderId="10" xfId="74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 wrapText="1"/>
      <protection/>
    </xf>
    <xf numFmtId="4" fontId="0" fillId="0" borderId="10" xfId="74" applyNumberFormat="1" applyFont="1" applyFill="1" applyBorder="1" applyAlignment="1">
      <alignment horizontal="center" vertical="center" wrapText="1"/>
      <protection/>
    </xf>
    <xf numFmtId="4" fontId="25" fillId="0" borderId="10" xfId="74" applyNumberFormat="1" applyFont="1" applyFill="1" applyBorder="1" applyAlignment="1">
      <alignment horizontal="center" vertical="center" wrapText="1"/>
      <protection/>
    </xf>
    <xf numFmtId="0" fontId="26" fillId="0" borderId="10" xfId="74" applyFont="1" applyFill="1" applyBorder="1" applyAlignment="1">
      <alignment horizontal="center" vertical="center" wrapText="1"/>
      <protection/>
    </xf>
    <xf numFmtId="0" fontId="38" fillId="45" borderId="10" xfId="74" applyFont="1" applyFill="1" applyBorder="1" applyAlignment="1">
      <alignment horizontal="center" vertical="center" wrapText="1"/>
      <protection/>
    </xf>
    <xf numFmtId="0" fontId="39" fillId="45" borderId="10" xfId="74" applyFont="1" applyFill="1" applyBorder="1" applyAlignment="1">
      <alignment horizontal="center" vertical="center" wrapText="1"/>
      <protection/>
    </xf>
    <xf numFmtId="0" fontId="20" fillId="45" borderId="10" xfId="74" applyFont="1" applyFill="1" applyBorder="1" applyAlignment="1">
      <alignment horizontal="center" vertical="center" wrapText="1"/>
      <protection/>
    </xf>
    <xf numFmtId="4" fontId="39" fillId="45" borderId="10" xfId="74" applyNumberFormat="1" applyFont="1" applyFill="1" applyBorder="1" applyAlignment="1">
      <alignment horizontal="center" vertical="center" wrapText="1"/>
      <protection/>
    </xf>
    <xf numFmtId="0" fontId="0" fillId="45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47" borderId="10" xfId="0" applyFont="1" applyFill="1" applyBorder="1" applyAlignment="1">
      <alignment vertical="center"/>
    </xf>
    <xf numFmtId="0" fontId="0" fillId="47" borderId="10" xfId="0" applyFill="1" applyBorder="1" applyAlignment="1">
      <alignment vertical="center"/>
    </xf>
    <xf numFmtId="0" fontId="0" fillId="0" borderId="10" xfId="74" applyFont="1" applyFill="1" applyBorder="1" applyAlignment="1">
      <alignment horizontal="left" vertical="center" wrapText="1"/>
      <protection/>
    </xf>
    <xf numFmtId="0" fontId="39" fillId="45" borderId="10" xfId="74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0" fillId="47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48" borderId="10" xfId="0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vertical="center"/>
    </xf>
    <xf numFmtId="174" fontId="0" fillId="48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Alignment="1">
      <alignment/>
    </xf>
    <xf numFmtId="0" fontId="20" fillId="48" borderId="10" xfId="0" applyFont="1" applyFill="1" applyBorder="1" applyAlignment="1">
      <alignment horizontal="center" vertical="center" wrapText="1"/>
    </xf>
    <xf numFmtId="174" fontId="20" fillId="48" borderId="10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 applyProtection="1">
      <alignment vertical="center" wrapText="1"/>
      <protection locked="0"/>
    </xf>
    <xf numFmtId="174" fontId="13" fillId="0" borderId="10" xfId="0" applyNumberFormat="1" applyFont="1" applyBorder="1" applyAlignment="1">
      <alignment/>
    </xf>
    <xf numFmtId="174" fontId="0" fillId="0" borderId="10" xfId="83" applyNumberFormat="1" applyFont="1" applyFill="1" applyBorder="1" applyAlignment="1">
      <alignment vertical="center" wrapText="1"/>
    </xf>
    <xf numFmtId="174" fontId="0" fillId="0" borderId="12" xfId="0" applyNumberFormat="1" applyFont="1" applyFill="1" applyBorder="1" applyAlignment="1">
      <alignment vertical="center" wrapText="1"/>
    </xf>
    <xf numFmtId="174" fontId="20" fillId="0" borderId="13" xfId="0" applyNumberFormat="1" applyFont="1" applyFill="1" applyBorder="1" applyAlignment="1">
      <alignment horizontal="center" vertical="center" wrapText="1"/>
    </xf>
    <xf numFmtId="174" fontId="20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47" borderId="10" xfId="0" applyFill="1" applyBorder="1" applyAlignment="1">
      <alignment horizontal="center"/>
    </xf>
    <xf numFmtId="174" fontId="0" fillId="47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74" fontId="20" fillId="0" borderId="10" xfId="0" applyNumberFormat="1" applyFont="1" applyFill="1" applyBorder="1" applyAlignment="1">
      <alignment vertical="center" wrapText="1"/>
    </xf>
    <xf numFmtId="174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Alignment="1">
      <alignment horizontal="center" vertical="center" wrapText="1"/>
    </xf>
    <xf numFmtId="0" fontId="57" fillId="48" borderId="16" xfId="73" applyNumberFormat="1" applyFont="1" applyFill="1" applyBorder="1" applyAlignment="1">
      <alignment horizontal="center" vertical="center"/>
      <protection/>
    </xf>
    <xf numFmtId="0" fontId="57" fillId="48" borderId="16" xfId="73" applyNumberFormat="1" applyFont="1" applyFill="1" applyBorder="1" applyAlignment="1">
      <alignment horizontal="center" vertical="center" wrapText="1"/>
      <protection/>
    </xf>
    <xf numFmtId="14" fontId="57" fillId="48" borderId="16" xfId="73" applyNumberFormat="1" applyFont="1" applyFill="1" applyBorder="1" applyAlignment="1">
      <alignment horizontal="center" vertical="center"/>
      <protection/>
    </xf>
    <xf numFmtId="174" fontId="57" fillId="48" borderId="16" xfId="73" applyNumberFormat="1" applyFont="1" applyFill="1" applyBorder="1" applyAlignment="1">
      <alignment horizontal="center" vertical="center"/>
      <protection/>
    </xf>
    <xf numFmtId="0" fontId="51" fillId="0" borderId="10" xfId="73" applyNumberFormat="1" applyBorder="1" applyAlignment="1">
      <alignment horizontal="left" vertical="center"/>
      <protection/>
    </xf>
    <xf numFmtId="0" fontId="51" fillId="0" borderId="10" xfId="73" applyNumberFormat="1" applyBorder="1" applyAlignment="1">
      <alignment horizontal="center" vertical="center" wrapText="1"/>
      <protection/>
    </xf>
    <xf numFmtId="14" fontId="51" fillId="0" borderId="10" xfId="73" applyNumberFormat="1" applyBorder="1" applyAlignment="1">
      <alignment horizontal="center" vertical="center"/>
      <protection/>
    </xf>
    <xf numFmtId="174" fontId="51" fillId="0" borderId="10" xfId="73" applyNumberForma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4" fontId="0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74" fontId="0" fillId="0" borderId="0" xfId="0" applyNumberFormat="1" applyAlignment="1">
      <alignment horizontal="right" vertical="center"/>
    </xf>
    <xf numFmtId="174" fontId="0" fillId="49" borderId="10" xfId="74" applyNumberFormat="1" applyFont="1" applyFill="1" applyBorder="1" applyAlignment="1">
      <alignment horizontal="right" vertical="center" wrapText="1"/>
      <protection/>
    </xf>
    <xf numFmtId="174" fontId="0" fillId="0" borderId="10" xfId="86" applyNumberFormat="1" applyFont="1" applyFill="1" applyBorder="1" applyAlignment="1" applyProtection="1">
      <alignment horizontal="right" vertical="center" wrapText="1"/>
      <protection/>
    </xf>
    <xf numFmtId="174" fontId="0" fillId="0" borderId="10" xfId="74" applyNumberFormat="1" applyFont="1" applyFill="1" applyBorder="1" applyAlignment="1">
      <alignment horizontal="right" vertical="center" wrapText="1"/>
      <protection/>
    </xf>
    <xf numFmtId="174" fontId="20" fillId="0" borderId="10" xfId="74" applyNumberFormat="1" applyFont="1" applyFill="1" applyBorder="1" applyAlignment="1">
      <alignment horizontal="right" vertical="center" wrapText="1"/>
      <protection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49" borderId="10" xfId="0" applyNumberFormat="1" applyFont="1" applyFill="1" applyBorder="1" applyAlignment="1">
      <alignment horizontal="right" vertical="center" wrapText="1"/>
    </xf>
    <xf numFmtId="174" fontId="20" fillId="0" borderId="10" xfId="0" applyNumberFormat="1" applyFont="1" applyFill="1" applyBorder="1" applyAlignment="1">
      <alignment horizontal="right" vertical="center" wrapText="1"/>
    </xf>
    <xf numFmtId="174" fontId="0" fillId="49" borderId="10" xfId="0" applyNumberFormat="1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right" vertical="center"/>
    </xf>
    <xf numFmtId="0" fontId="0" fillId="45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41" borderId="10" xfId="74" applyFont="1" applyFill="1" applyBorder="1" applyAlignment="1">
      <alignment horizontal="center" vertical="center" wrapText="1"/>
      <protection/>
    </xf>
    <xf numFmtId="0" fontId="20" fillId="0" borderId="10" xfId="74" applyFont="1" applyFill="1" applyBorder="1" applyAlignment="1">
      <alignment horizontal="center" vertical="center" wrapText="1"/>
      <protection/>
    </xf>
    <xf numFmtId="0" fontId="20" fillId="48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50" borderId="10" xfId="74" applyFont="1" applyFill="1" applyBorder="1" applyAlignment="1">
      <alignment horizontal="center" vertical="center" wrapText="1"/>
      <protection/>
    </xf>
    <xf numFmtId="0" fontId="0" fillId="47" borderId="10" xfId="0" applyFill="1" applyBorder="1" applyAlignment="1">
      <alignment horizontal="center" vertical="center"/>
    </xf>
    <xf numFmtId="174" fontId="20" fillId="0" borderId="10" xfId="74" applyNumberFormat="1" applyFont="1" applyFill="1" applyBorder="1" applyAlignment="1">
      <alignment horizontal="center" vertical="center" wrapText="1"/>
      <protection/>
    </xf>
    <xf numFmtId="0" fontId="20" fillId="46" borderId="10" xfId="74" applyFont="1" applyFill="1" applyBorder="1" applyAlignment="1">
      <alignment horizontal="center" vertical="center" wrapText="1"/>
      <protection/>
    </xf>
    <xf numFmtId="174" fontId="33" fillId="49" borderId="10" xfId="0" applyNumberFormat="1" applyFont="1" applyFill="1" applyBorder="1" applyAlignment="1">
      <alignment horizontal="right" vertical="center"/>
    </xf>
    <xf numFmtId="0" fontId="33" fillId="49" borderId="10" xfId="0" applyFont="1" applyFill="1" applyBorder="1" applyAlignment="1">
      <alignment horizontal="center" vertical="center"/>
    </xf>
    <xf numFmtId="0" fontId="20" fillId="47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left" vertical="center" wrapText="1"/>
    </xf>
    <xf numFmtId="0" fontId="27" fillId="41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horizontal="center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 horizontal="left"/>
    </xf>
    <xf numFmtId="0" fontId="27" fillId="41" borderId="19" xfId="0" applyFont="1" applyFill="1" applyBorder="1" applyAlignment="1">
      <alignment horizontal="center" vertical="center" wrapText="1"/>
    </xf>
    <xf numFmtId="0" fontId="27" fillId="41" borderId="20" xfId="0" applyFont="1" applyFill="1" applyBorder="1" applyAlignment="1">
      <alignment horizontal="center" vertical="center" wrapText="1"/>
    </xf>
    <xf numFmtId="0" fontId="27" fillId="41" borderId="21" xfId="0" applyFont="1" applyFill="1" applyBorder="1" applyAlignment="1">
      <alignment horizontal="center" vertical="center" wrapText="1"/>
    </xf>
    <xf numFmtId="0" fontId="20" fillId="47" borderId="22" xfId="0" applyFont="1" applyFill="1" applyBorder="1" applyAlignment="1">
      <alignment horizontal="left" vertical="center" wrapText="1"/>
    </xf>
    <xf numFmtId="0" fontId="20" fillId="47" borderId="23" xfId="0" applyFont="1" applyFill="1" applyBorder="1" applyAlignment="1">
      <alignment horizontal="left" vertical="center" wrapText="1"/>
    </xf>
    <xf numFmtId="0" fontId="20" fillId="47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20" fillId="48" borderId="17" xfId="0" applyNumberFormat="1" applyFont="1" applyFill="1" applyBorder="1" applyAlignment="1">
      <alignment horizontal="center" vertical="center"/>
    </xf>
    <xf numFmtId="174" fontId="20" fillId="48" borderId="18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47" borderId="17" xfId="0" applyFont="1" applyFill="1" applyBorder="1" applyAlignment="1">
      <alignment horizontal="left" vertical="center"/>
    </xf>
    <xf numFmtId="0" fontId="0" fillId="47" borderId="25" xfId="0" applyFont="1" applyFill="1" applyBorder="1" applyAlignment="1">
      <alignment horizontal="left" vertical="center"/>
    </xf>
    <xf numFmtId="0" fontId="0" fillId="47" borderId="18" xfId="0" applyFont="1" applyFill="1" applyBorder="1" applyAlignment="1">
      <alignment horizontal="left" vertical="center"/>
    </xf>
    <xf numFmtId="174" fontId="0" fillId="0" borderId="26" xfId="0" applyNumberFormat="1" applyFont="1" applyFill="1" applyBorder="1" applyAlignment="1">
      <alignment horizontal="center" vertical="center" wrapText="1"/>
    </xf>
    <xf numFmtId="174" fontId="0" fillId="0" borderId="27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174" fontId="50" fillId="38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0" fillId="0" borderId="10" xfId="83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83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45" borderId="17" xfId="0" applyFont="1" applyFill="1" applyBorder="1" applyAlignment="1">
      <alignment horizontal="left" vertical="center" wrapText="1"/>
    </xf>
    <xf numFmtId="0" fontId="0" fillId="45" borderId="25" xfId="0" applyFont="1" applyFill="1" applyBorder="1" applyAlignment="1">
      <alignment horizontal="left" vertical="center" wrapText="1"/>
    </xf>
    <xf numFmtId="0" fontId="0" fillId="45" borderId="18" xfId="0" applyFont="1" applyFill="1" applyBorder="1" applyAlignment="1">
      <alignment horizontal="left" vertical="center" wrapText="1"/>
    </xf>
    <xf numFmtId="0" fontId="0" fillId="45" borderId="17" xfId="0" applyFont="1" applyFill="1" applyBorder="1" applyAlignment="1">
      <alignment horizontal="left" vertical="center" wrapText="1"/>
    </xf>
    <xf numFmtId="0" fontId="0" fillId="45" borderId="25" xfId="0" applyFont="1" applyFill="1" applyBorder="1" applyAlignment="1">
      <alignment horizontal="left" vertical="center" wrapText="1"/>
    </xf>
    <xf numFmtId="0" fontId="0" fillId="45" borderId="18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3" xfId="73"/>
    <cellStyle name="Normalny_Arkusz1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Walutowy 2" xfId="85"/>
    <cellStyle name="Walutowy_Arkusz1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421875" style="183" customWidth="1"/>
    <col min="2" max="3" width="43.8515625" style="114" customWidth="1"/>
    <col min="4" max="4" width="14.57421875" style="183" customWidth="1"/>
    <col min="5" max="5" width="12.7109375" style="23" customWidth="1"/>
    <col min="6" max="6" width="10.421875" style="23" customWidth="1"/>
    <col min="7" max="7" width="21.140625" style="23" customWidth="1"/>
    <col min="8" max="8" width="15.7109375" style="183" customWidth="1"/>
    <col min="9" max="9" width="17.140625" style="23" customWidth="1"/>
    <col min="10" max="10" width="23.8515625" style="183" customWidth="1"/>
    <col min="11" max="13" width="19.8515625" style="183" customWidth="1"/>
    <col min="14" max="14" width="19.8515625" style="126" customWidth="1"/>
    <col min="15" max="15" width="19.8515625" style="183" customWidth="1"/>
    <col min="16" max="16384" width="9.140625" style="183" customWidth="1"/>
  </cols>
  <sheetData>
    <row r="1" spans="1:8" ht="12.75">
      <c r="A1" s="181" t="s">
        <v>277</v>
      </c>
      <c r="B1" s="181"/>
      <c r="C1" s="181"/>
      <c r="D1" s="181"/>
      <c r="E1" s="181"/>
      <c r="H1" s="182"/>
    </row>
    <row r="3" spans="1:15" ht="87.75" customHeight="1">
      <c r="A3" s="184" t="s">
        <v>278</v>
      </c>
      <c r="B3" s="185" t="s">
        <v>279</v>
      </c>
      <c r="C3" s="185" t="s">
        <v>280</v>
      </c>
      <c r="D3" s="184" t="s">
        <v>281</v>
      </c>
      <c r="E3" s="184" t="s">
        <v>282</v>
      </c>
      <c r="F3" s="184" t="s">
        <v>283</v>
      </c>
      <c r="G3" s="186" t="s">
        <v>284</v>
      </c>
      <c r="H3" s="186" t="s">
        <v>285</v>
      </c>
      <c r="I3" s="186" t="s">
        <v>286</v>
      </c>
      <c r="J3" s="186" t="s">
        <v>287</v>
      </c>
      <c r="K3" s="186" t="s">
        <v>288</v>
      </c>
      <c r="L3" s="186" t="s">
        <v>289</v>
      </c>
      <c r="M3" s="186" t="s">
        <v>290</v>
      </c>
      <c r="N3" s="187" t="s">
        <v>291</v>
      </c>
      <c r="O3" s="186" t="s">
        <v>292</v>
      </c>
    </row>
    <row r="4" spans="1:15" ht="37.5" customHeight="1">
      <c r="A4" s="116">
        <v>1</v>
      </c>
      <c r="B4" s="60" t="s">
        <v>130</v>
      </c>
      <c r="C4" s="60" t="s">
        <v>293</v>
      </c>
      <c r="D4" s="116" t="s">
        <v>294</v>
      </c>
      <c r="E4" s="188">
        <v>72182700</v>
      </c>
      <c r="F4" s="189" t="s">
        <v>295</v>
      </c>
      <c r="G4" s="189" t="s">
        <v>296</v>
      </c>
      <c r="H4" s="83">
        <v>18</v>
      </c>
      <c r="I4" s="83" t="s">
        <v>233</v>
      </c>
      <c r="J4" s="190" t="s">
        <v>297</v>
      </c>
      <c r="K4" s="116" t="s">
        <v>233</v>
      </c>
      <c r="L4" s="116" t="s">
        <v>298</v>
      </c>
      <c r="M4" s="116" t="s">
        <v>121</v>
      </c>
      <c r="N4" s="191">
        <v>11087630.82</v>
      </c>
      <c r="O4" s="116" t="s">
        <v>299</v>
      </c>
    </row>
    <row r="5" spans="1:15" ht="37.5" customHeight="1">
      <c r="A5" s="116">
        <v>2</v>
      </c>
      <c r="B5" s="60" t="s">
        <v>261</v>
      </c>
      <c r="C5" s="60" t="s">
        <v>300</v>
      </c>
      <c r="D5" s="116" t="s">
        <v>301</v>
      </c>
      <c r="E5" s="188">
        <v>243260804</v>
      </c>
      <c r="F5" s="189" t="s">
        <v>302</v>
      </c>
      <c r="G5" s="189" t="s">
        <v>303</v>
      </c>
      <c r="H5" s="83">
        <v>5</v>
      </c>
      <c r="I5" s="83" t="s">
        <v>233</v>
      </c>
      <c r="J5" s="103" t="s">
        <v>219</v>
      </c>
      <c r="K5" s="116" t="s">
        <v>96</v>
      </c>
      <c r="L5" s="116"/>
      <c r="M5" s="116" t="s">
        <v>96</v>
      </c>
      <c r="N5" s="191">
        <v>196387</v>
      </c>
      <c r="O5" s="116">
        <v>4</v>
      </c>
    </row>
    <row r="6" spans="1:15" s="196" customFormat="1" ht="37.5" customHeight="1">
      <c r="A6" s="116">
        <v>4</v>
      </c>
      <c r="B6" s="60" t="s">
        <v>304</v>
      </c>
      <c r="C6" s="60" t="s">
        <v>305</v>
      </c>
      <c r="D6" s="83" t="s">
        <v>306</v>
      </c>
      <c r="E6" s="192">
        <v>240710425</v>
      </c>
      <c r="F6" s="189" t="s">
        <v>307</v>
      </c>
      <c r="G6" s="193" t="s">
        <v>308</v>
      </c>
      <c r="H6" s="83">
        <v>55</v>
      </c>
      <c r="I6" s="83">
        <v>353</v>
      </c>
      <c r="J6" s="194" t="s">
        <v>309</v>
      </c>
      <c r="K6" s="83" t="s">
        <v>233</v>
      </c>
      <c r="L6" s="83" t="s">
        <v>310</v>
      </c>
      <c r="M6" s="83" t="s">
        <v>96</v>
      </c>
      <c r="N6" s="195">
        <v>3175759</v>
      </c>
      <c r="O6" s="83">
        <v>0</v>
      </c>
    </row>
    <row r="7" spans="1:15" s="196" customFormat="1" ht="37.5" customHeight="1">
      <c r="A7" s="116">
        <v>5</v>
      </c>
      <c r="B7" s="60" t="s">
        <v>311</v>
      </c>
      <c r="C7" s="60" t="s">
        <v>312</v>
      </c>
      <c r="D7" s="116" t="s">
        <v>313</v>
      </c>
      <c r="E7" s="116">
        <v>240816922</v>
      </c>
      <c r="F7" s="197" t="s">
        <v>314</v>
      </c>
      <c r="G7" s="193" t="s">
        <v>315</v>
      </c>
      <c r="H7" s="198" t="s">
        <v>316</v>
      </c>
      <c r="I7" s="2">
        <v>0</v>
      </c>
      <c r="J7" s="194" t="s">
        <v>219</v>
      </c>
      <c r="K7" s="2" t="s">
        <v>233</v>
      </c>
      <c r="L7" s="2" t="s">
        <v>317</v>
      </c>
      <c r="M7" s="83" t="s">
        <v>96</v>
      </c>
      <c r="N7" s="75">
        <v>88000</v>
      </c>
      <c r="O7" s="2" t="s">
        <v>233</v>
      </c>
    </row>
    <row r="8" spans="1:15" s="196" customFormat="1" ht="37.5" customHeight="1">
      <c r="A8" s="116">
        <v>6</v>
      </c>
      <c r="B8" s="60" t="s">
        <v>318</v>
      </c>
      <c r="C8" s="60" t="s">
        <v>319</v>
      </c>
      <c r="D8" s="116" t="s">
        <v>320</v>
      </c>
      <c r="E8" s="199" t="s">
        <v>321</v>
      </c>
      <c r="F8" s="193" t="s">
        <v>322</v>
      </c>
      <c r="G8" s="193" t="s">
        <v>308</v>
      </c>
      <c r="H8" s="83">
        <v>17</v>
      </c>
      <c r="I8" s="83">
        <v>115</v>
      </c>
      <c r="J8" s="194" t="s">
        <v>219</v>
      </c>
      <c r="K8" s="83" t="s">
        <v>96</v>
      </c>
      <c r="L8" s="83" t="s">
        <v>298</v>
      </c>
      <c r="M8" s="83" t="s">
        <v>96</v>
      </c>
      <c r="N8" s="195">
        <v>822977</v>
      </c>
      <c r="O8" s="83">
        <v>30</v>
      </c>
    </row>
    <row r="9" spans="1:15" s="196" customFormat="1" ht="37.5" customHeight="1">
      <c r="A9" s="116">
        <v>7</v>
      </c>
      <c r="B9" s="60" t="s">
        <v>101</v>
      </c>
      <c r="C9" s="60" t="s">
        <v>319</v>
      </c>
      <c r="D9" s="116" t="s">
        <v>323</v>
      </c>
      <c r="E9" s="116">
        <v>240348540</v>
      </c>
      <c r="F9" s="116" t="s">
        <v>324</v>
      </c>
      <c r="G9" s="2" t="s">
        <v>325</v>
      </c>
      <c r="H9" s="83">
        <v>14</v>
      </c>
      <c r="I9" s="83">
        <v>0</v>
      </c>
      <c r="J9" s="1" t="s">
        <v>326</v>
      </c>
      <c r="K9" s="83" t="s">
        <v>96</v>
      </c>
      <c r="L9" s="83" t="s">
        <v>298</v>
      </c>
      <c r="M9" s="83" t="s">
        <v>96</v>
      </c>
      <c r="N9" s="200">
        <v>1019404</v>
      </c>
      <c r="O9" s="83">
        <v>30</v>
      </c>
    </row>
    <row r="10" spans="1:15" s="196" customFormat="1" ht="37.5" customHeight="1">
      <c r="A10" s="116">
        <v>8</v>
      </c>
      <c r="B10" s="60" t="s">
        <v>266</v>
      </c>
      <c r="C10" s="60" t="s">
        <v>312</v>
      </c>
      <c r="D10" s="83" t="s">
        <v>327</v>
      </c>
      <c r="E10" s="199" t="s">
        <v>328</v>
      </c>
      <c r="F10" s="116" t="s">
        <v>329</v>
      </c>
      <c r="G10" s="193" t="s">
        <v>330</v>
      </c>
      <c r="H10" s="83">
        <v>5</v>
      </c>
      <c r="I10" s="83">
        <v>0</v>
      </c>
      <c r="J10" s="201" t="s">
        <v>219</v>
      </c>
      <c r="K10" s="83" t="s">
        <v>96</v>
      </c>
      <c r="L10" s="83" t="s">
        <v>317</v>
      </c>
      <c r="M10" s="83" t="s">
        <v>96</v>
      </c>
      <c r="N10" s="135">
        <v>184407.21</v>
      </c>
      <c r="O10" s="83">
        <v>5</v>
      </c>
    </row>
    <row r="11" spans="1:15" s="196" customFormat="1" ht="37.5" customHeight="1">
      <c r="A11" s="116">
        <v>9</v>
      </c>
      <c r="B11" s="60" t="s">
        <v>331</v>
      </c>
      <c r="C11" s="60" t="s">
        <v>293</v>
      </c>
      <c r="D11" s="116" t="s">
        <v>332</v>
      </c>
      <c r="E11" s="116" t="s">
        <v>333</v>
      </c>
      <c r="F11" s="116" t="s">
        <v>334</v>
      </c>
      <c r="G11" s="193" t="s">
        <v>335</v>
      </c>
      <c r="H11" s="83">
        <v>5</v>
      </c>
      <c r="I11" s="83">
        <v>0</v>
      </c>
      <c r="J11" s="201" t="s">
        <v>219</v>
      </c>
      <c r="K11" s="83" t="s">
        <v>96</v>
      </c>
      <c r="L11" s="116" t="s">
        <v>298</v>
      </c>
      <c r="M11" s="83" t="s">
        <v>96</v>
      </c>
      <c r="N11" s="135"/>
      <c r="O11" s="83"/>
    </row>
    <row r="12" spans="1:7" ht="22.5" customHeight="1">
      <c r="A12" s="202">
        <v>10</v>
      </c>
      <c r="B12" s="203" t="s">
        <v>336</v>
      </c>
      <c r="C12" s="203" t="s">
        <v>319</v>
      </c>
      <c r="D12" s="204"/>
      <c r="E12" s="205"/>
      <c r="F12" s="205"/>
      <c r="G12" s="206" t="s">
        <v>337</v>
      </c>
    </row>
    <row r="13" spans="1:7" ht="17.25" customHeight="1">
      <c r="A13" s="207"/>
      <c r="B13" s="103" t="s">
        <v>338</v>
      </c>
      <c r="C13" s="103" t="s">
        <v>339</v>
      </c>
      <c r="D13" s="208"/>
      <c r="E13" s="20"/>
      <c r="F13" s="20"/>
      <c r="G13" s="206"/>
    </row>
    <row r="14" spans="1:7" ht="17.25" customHeight="1">
      <c r="A14" s="207"/>
      <c r="B14" s="103" t="s">
        <v>340</v>
      </c>
      <c r="C14" s="103" t="s">
        <v>341</v>
      </c>
      <c r="D14" s="208"/>
      <c r="E14" s="20"/>
      <c r="F14" s="20"/>
      <c r="G14" s="209"/>
    </row>
  </sheetData>
  <sheetProtection/>
  <mergeCells count="3">
    <mergeCell ref="A1:E1"/>
    <mergeCell ref="A12:A14"/>
    <mergeCell ref="G12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view="pageBreakPreview" zoomScale="85" zoomScaleNormal="85" zoomScaleSheetLayoutView="85" zoomScalePageLayoutView="0" workbookViewId="0" topLeftCell="A1">
      <pane ySplit="4" topLeftCell="A44" activePane="bottomLeft" state="frozen"/>
      <selection pane="topLeft" activeCell="A1" sqref="A1"/>
      <selection pane="bottomLeft" activeCell="G47" sqref="G47:G48"/>
    </sheetView>
  </sheetViews>
  <sheetFormatPr defaultColWidth="9.140625" defaultRowHeight="12.75"/>
  <cols>
    <col min="1" max="1" width="3.140625" style="23" customWidth="1"/>
    <col min="2" max="2" width="37.8515625" style="61" customWidth="1"/>
    <col min="3" max="3" width="38.7109375" style="23" bestFit="1" customWidth="1"/>
    <col min="4" max="4" width="13.28125" style="23" customWidth="1"/>
    <col min="5" max="5" width="16.7109375" style="23" customWidth="1"/>
    <col min="6" max="6" width="13.8515625" style="23" customWidth="1"/>
    <col min="7" max="7" width="21.7109375" style="126" customWidth="1"/>
    <col min="8" max="9" width="21.7109375" style="23" customWidth="1"/>
    <col min="10" max="10" width="4.00390625" style="23" customWidth="1"/>
    <col min="11" max="11" width="26.8515625" style="23" customWidth="1"/>
    <col min="12" max="12" width="12.00390625" style="23" customWidth="1"/>
    <col min="13" max="13" width="19.140625" style="23" customWidth="1"/>
    <col min="14" max="14" width="17.57421875" style="23" customWidth="1"/>
    <col min="15" max="15" width="9.140625" style="23" customWidth="1"/>
    <col min="16" max="16" width="15.57421875" style="23" customWidth="1"/>
    <col min="17" max="17" width="31.7109375" style="23" customWidth="1"/>
    <col min="18" max="20" width="14.7109375" style="23" customWidth="1"/>
    <col min="21" max="26" width="9.140625" style="23" customWidth="1"/>
    <col min="27" max="27" width="15.140625" style="23" customWidth="1"/>
    <col min="28" max="16384" width="9.140625" style="23" customWidth="1"/>
  </cols>
  <sheetData>
    <row r="1" spans="2:3" ht="27" customHeight="1">
      <c r="B1" s="120" t="s">
        <v>199</v>
      </c>
      <c r="C1" s="24"/>
    </row>
    <row r="3" spans="1:28" ht="38.25" customHeight="1">
      <c r="A3" s="141" t="s">
        <v>2</v>
      </c>
      <c r="B3" s="142" t="s">
        <v>3</v>
      </c>
      <c r="C3" s="142" t="s">
        <v>4</v>
      </c>
      <c r="D3" s="142" t="s">
        <v>5</v>
      </c>
      <c r="E3" s="142" t="s">
        <v>6</v>
      </c>
      <c r="F3" s="142" t="s">
        <v>7</v>
      </c>
      <c r="G3" s="149" t="s">
        <v>276</v>
      </c>
      <c r="H3" s="142" t="s">
        <v>8</v>
      </c>
      <c r="I3" s="142" t="s">
        <v>9</v>
      </c>
      <c r="J3" s="141" t="s">
        <v>2</v>
      </c>
      <c r="K3" s="150" t="s">
        <v>10</v>
      </c>
      <c r="L3" s="150"/>
      <c r="M3" s="150"/>
      <c r="N3" s="142" t="s">
        <v>81</v>
      </c>
      <c r="O3" s="142" t="s">
        <v>82</v>
      </c>
      <c r="P3" s="142"/>
      <c r="Q3" s="142"/>
      <c r="R3" s="142"/>
      <c r="S3" s="142"/>
      <c r="T3" s="142"/>
      <c r="U3" s="147" t="s">
        <v>11</v>
      </c>
      <c r="V3" s="147" t="s">
        <v>12</v>
      </c>
      <c r="W3" s="147" t="s">
        <v>83</v>
      </c>
      <c r="X3" s="147" t="s">
        <v>13</v>
      </c>
      <c r="Y3" s="147" t="s">
        <v>14</v>
      </c>
      <c r="Z3" s="147" t="s">
        <v>15</v>
      </c>
      <c r="AA3" s="147" t="s">
        <v>16</v>
      </c>
      <c r="AB3" s="142" t="s">
        <v>17</v>
      </c>
    </row>
    <row r="4" spans="1:28" ht="51">
      <c r="A4" s="141"/>
      <c r="B4" s="142"/>
      <c r="C4" s="142"/>
      <c r="D4" s="142"/>
      <c r="E4" s="142"/>
      <c r="F4" s="142"/>
      <c r="G4" s="149"/>
      <c r="H4" s="142"/>
      <c r="I4" s="142"/>
      <c r="J4" s="141"/>
      <c r="K4" s="34" t="s">
        <v>18</v>
      </c>
      <c r="L4" s="34" t="s">
        <v>19</v>
      </c>
      <c r="M4" s="34" t="s">
        <v>20</v>
      </c>
      <c r="N4" s="142"/>
      <c r="O4" s="33" t="s">
        <v>21</v>
      </c>
      <c r="P4" s="33" t="s">
        <v>22</v>
      </c>
      <c r="Q4" s="33" t="s">
        <v>23</v>
      </c>
      <c r="R4" s="33" t="s">
        <v>24</v>
      </c>
      <c r="S4" s="33" t="s">
        <v>25</v>
      </c>
      <c r="T4" s="33" t="s">
        <v>26</v>
      </c>
      <c r="U4" s="147"/>
      <c r="V4" s="147"/>
      <c r="W4" s="147"/>
      <c r="X4" s="147"/>
      <c r="Y4" s="147"/>
      <c r="Z4" s="147"/>
      <c r="AA4" s="147"/>
      <c r="AB4" s="142"/>
    </row>
    <row r="5" spans="1:28" ht="30" customHeight="1">
      <c r="A5" s="143" t="s">
        <v>194</v>
      </c>
      <c r="B5" s="143"/>
      <c r="C5" s="143"/>
      <c r="D5" s="143"/>
      <c r="E5" s="143"/>
      <c r="F5" s="143"/>
      <c r="G5" s="143"/>
      <c r="H5" s="143"/>
      <c r="I5" s="143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2"/>
      <c r="V5" s="35"/>
      <c r="W5" s="35"/>
      <c r="X5" s="35"/>
      <c r="Y5" s="35"/>
      <c r="Z5" s="35"/>
      <c r="AA5" s="35"/>
      <c r="AB5" s="35"/>
    </row>
    <row r="6" spans="1:28" ht="38.25">
      <c r="A6" s="36">
        <v>1</v>
      </c>
      <c r="B6" s="54" t="s">
        <v>27</v>
      </c>
      <c r="C6" s="37" t="s">
        <v>28</v>
      </c>
      <c r="D6" s="37" t="s">
        <v>29</v>
      </c>
      <c r="E6" s="37" t="s">
        <v>1</v>
      </c>
      <c r="F6" s="37"/>
      <c r="G6" s="127">
        <v>1945860</v>
      </c>
      <c r="H6" s="39" t="s">
        <v>80</v>
      </c>
      <c r="I6" s="37" t="s">
        <v>0</v>
      </c>
      <c r="J6" s="36">
        <v>1</v>
      </c>
      <c r="K6" s="37"/>
      <c r="L6" s="37"/>
      <c r="M6" s="37" t="s">
        <v>30</v>
      </c>
      <c r="N6" s="37" t="s">
        <v>1</v>
      </c>
      <c r="O6" s="37" t="s">
        <v>31</v>
      </c>
      <c r="P6" s="37" t="s">
        <v>32</v>
      </c>
      <c r="Q6" s="37" t="s">
        <v>32</v>
      </c>
      <c r="R6" s="37" t="s">
        <v>32</v>
      </c>
      <c r="S6" s="37" t="s">
        <v>33</v>
      </c>
      <c r="T6" s="37" t="s">
        <v>34</v>
      </c>
      <c r="U6" s="25"/>
      <c r="V6" s="25">
        <v>553.21</v>
      </c>
      <c r="W6" s="25">
        <v>553.21</v>
      </c>
      <c r="X6" s="25">
        <v>2</v>
      </c>
      <c r="Y6" s="25" t="s">
        <v>1</v>
      </c>
      <c r="Z6" s="25" t="s">
        <v>29</v>
      </c>
      <c r="AA6" s="25" t="s">
        <v>1</v>
      </c>
      <c r="AB6" s="25"/>
    </row>
    <row r="7" spans="1:28" ht="38.25">
      <c r="A7" s="36">
        <v>2</v>
      </c>
      <c r="B7" s="54" t="s">
        <v>35</v>
      </c>
      <c r="C7" s="37" t="s">
        <v>36</v>
      </c>
      <c r="D7" s="37" t="s">
        <v>29</v>
      </c>
      <c r="E7" s="37" t="s">
        <v>1</v>
      </c>
      <c r="F7" s="25">
        <v>1960</v>
      </c>
      <c r="G7" s="128">
        <v>302730.56</v>
      </c>
      <c r="H7" s="38" t="s">
        <v>37</v>
      </c>
      <c r="I7" s="37" t="s">
        <v>38</v>
      </c>
      <c r="J7" s="36">
        <v>2</v>
      </c>
      <c r="K7" s="37" t="s">
        <v>39</v>
      </c>
      <c r="L7" s="37" t="s">
        <v>40</v>
      </c>
      <c r="M7" s="37" t="s">
        <v>41</v>
      </c>
      <c r="N7" s="37" t="s">
        <v>42</v>
      </c>
      <c r="O7" s="37" t="s">
        <v>32</v>
      </c>
      <c r="P7" s="37" t="s">
        <v>32</v>
      </c>
      <c r="Q7" s="37" t="s">
        <v>43</v>
      </c>
      <c r="R7" s="37" t="s">
        <v>32</v>
      </c>
      <c r="S7" s="37" t="s">
        <v>33</v>
      </c>
      <c r="T7" s="37" t="s">
        <v>32</v>
      </c>
      <c r="U7" s="25"/>
      <c r="V7" s="25"/>
      <c r="W7" s="25"/>
      <c r="X7" s="25"/>
      <c r="Y7" s="25"/>
      <c r="Z7" s="25"/>
      <c r="AA7" s="25"/>
      <c r="AB7" s="25"/>
    </row>
    <row r="8" spans="1:28" ht="51">
      <c r="A8" s="36">
        <v>3</v>
      </c>
      <c r="B8" s="54" t="s">
        <v>44</v>
      </c>
      <c r="C8" s="37" t="s">
        <v>36</v>
      </c>
      <c r="D8" s="37" t="s">
        <v>29</v>
      </c>
      <c r="E8" s="37" t="s">
        <v>1</v>
      </c>
      <c r="F8" s="37"/>
      <c r="G8" s="129">
        <v>56935.01</v>
      </c>
      <c r="H8" s="38" t="s">
        <v>37</v>
      </c>
      <c r="I8" s="37" t="s">
        <v>45</v>
      </c>
      <c r="J8" s="36">
        <v>3</v>
      </c>
      <c r="K8" s="37" t="s">
        <v>46</v>
      </c>
      <c r="L8" s="37" t="s">
        <v>40</v>
      </c>
      <c r="M8" s="37" t="s">
        <v>41</v>
      </c>
      <c r="N8" s="37" t="s">
        <v>47</v>
      </c>
      <c r="O8" s="37" t="s">
        <v>32</v>
      </c>
      <c r="P8" s="37" t="s">
        <v>32</v>
      </c>
      <c r="Q8" s="37" t="s">
        <v>48</v>
      </c>
      <c r="R8" s="37" t="s">
        <v>32</v>
      </c>
      <c r="S8" s="37" t="s">
        <v>33</v>
      </c>
      <c r="T8" s="37" t="s">
        <v>33</v>
      </c>
      <c r="U8" s="25"/>
      <c r="V8" s="25"/>
      <c r="W8" s="25"/>
      <c r="X8" s="25"/>
      <c r="Y8" s="25"/>
      <c r="Z8" s="25"/>
      <c r="AA8" s="25"/>
      <c r="AB8" s="25"/>
    </row>
    <row r="9" spans="1:28" ht="51">
      <c r="A9" s="36">
        <v>4</v>
      </c>
      <c r="B9" s="54" t="s">
        <v>49</v>
      </c>
      <c r="C9" s="37" t="s">
        <v>36</v>
      </c>
      <c r="D9" s="37" t="s">
        <v>29</v>
      </c>
      <c r="E9" s="37" t="s">
        <v>1</v>
      </c>
      <c r="F9" s="37">
        <v>2010</v>
      </c>
      <c r="G9" s="129">
        <v>949312.62</v>
      </c>
      <c r="H9" s="40" t="s">
        <v>47</v>
      </c>
      <c r="I9" s="37" t="s">
        <v>45</v>
      </c>
      <c r="J9" s="36">
        <v>4</v>
      </c>
      <c r="K9" s="37" t="s">
        <v>46</v>
      </c>
      <c r="L9" s="37" t="s">
        <v>40</v>
      </c>
      <c r="M9" s="37" t="s">
        <v>41</v>
      </c>
      <c r="N9" s="37" t="s">
        <v>47</v>
      </c>
      <c r="O9" s="37" t="s">
        <v>32</v>
      </c>
      <c r="P9" s="37" t="s">
        <v>32</v>
      </c>
      <c r="Q9" s="37" t="s">
        <v>48</v>
      </c>
      <c r="R9" s="37" t="s">
        <v>32</v>
      </c>
      <c r="S9" s="37" t="s">
        <v>33</v>
      </c>
      <c r="T9" s="37" t="s">
        <v>33</v>
      </c>
      <c r="U9" s="25"/>
      <c r="V9" s="25"/>
      <c r="W9" s="25"/>
      <c r="X9" s="25"/>
      <c r="Y9" s="25"/>
      <c r="Z9" s="25"/>
      <c r="AA9" s="25"/>
      <c r="AB9" s="25"/>
    </row>
    <row r="10" spans="1:28" ht="25.5">
      <c r="A10" s="36">
        <v>5</v>
      </c>
      <c r="B10" s="54" t="s">
        <v>50</v>
      </c>
      <c r="C10" s="37" t="s">
        <v>36</v>
      </c>
      <c r="D10" s="37" t="s">
        <v>29</v>
      </c>
      <c r="E10" s="37" t="s">
        <v>1</v>
      </c>
      <c r="F10" s="37">
        <v>2007</v>
      </c>
      <c r="G10" s="129">
        <v>43664.2</v>
      </c>
      <c r="H10" s="40" t="s">
        <v>47</v>
      </c>
      <c r="I10" s="37" t="s">
        <v>45</v>
      </c>
      <c r="J10" s="36">
        <v>5</v>
      </c>
      <c r="K10" s="37" t="s">
        <v>51</v>
      </c>
      <c r="L10" s="37" t="s">
        <v>47</v>
      </c>
      <c r="M10" s="37" t="s">
        <v>47</v>
      </c>
      <c r="N10" s="37" t="s">
        <v>47</v>
      </c>
      <c r="O10" s="37" t="s">
        <v>33</v>
      </c>
      <c r="P10" s="37" t="s">
        <v>33</v>
      </c>
      <c r="Q10" s="37" t="s">
        <v>33</v>
      </c>
      <c r="R10" s="37" t="s">
        <v>33</v>
      </c>
      <c r="S10" s="37" t="s">
        <v>33</v>
      </c>
      <c r="T10" s="37" t="s">
        <v>33</v>
      </c>
      <c r="U10" s="25"/>
      <c r="V10" s="25"/>
      <c r="W10" s="25"/>
      <c r="X10" s="25"/>
      <c r="Y10" s="25"/>
      <c r="Z10" s="25"/>
      <c r="AA10" s="25"/>
      <c r="AB10" s="25"/>
    </row>
    <row r="11" spans="1:28" ht="36" customHeight="1">
      <c r="A11" s="41"/>
      <c r="B11" s="55"/>
      <c r="C11" s="43" t="s">
        <v>52</v>
      </c>
      <c r="D11" s="42"/>
      <c r="E11" s="42"/>
      <c r="F11" s="44"/>
      <c r="G11" s="130">
        <f>SUM(G6:G10)</f>
        <v>3298502.39</v>
      </c>
      <c r="H11" s="40"/>
      <c r="I11" s="37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143" t="s">
        <v>195</v>
      </c>
      <c r="B12" s="143"/>
      <c r="C12" s="143"/>
      <c r="D12" s="143"/>
      <c r="E12" s="143"/>
      <c r="F12" s="143"/>
      <c r="G12" s="143"/>
      <c r="H12" s="143"/>
      <c r="I12" s="143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ht="12.75">
      <c r="A13" s="26">
        <v>1</v>
      </c>
      <c r="B13" s="210" t="s">
        <v>234</v>
      </c>
      <c r="C13" s="211"/>
      <c r="D13" s="211"/>
      <c r="E13" s="211"/>
      <c r="F13" s="212"/>
      <c r="G13" s="131"/>
      <c r="H13" s="30"/>
      <c r="I13" s="31"/>
      <c r="J13" s="26">
        <v>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  <c r="V13" s="29"/>
      <c r="W13" s="29"/>
      <c r="X13" s="29"/>
      <c r="Y13" s="20"/>
      <c r="Z13" s="20"/>
      <c r="AA13" s="20"/>
      <c r="AB13" s="20"/>
    </row>
    <row r="14" spans="1:28" ht="12.75">
      <c r="A14" s="26">
        <v>2</v>
      </c>
      <c r="B14" s="213" t="s">
        <v>87</v>
      </c>
      <c r="C14" s="214"/>
      <c r="D14" s="214"/>
      <c r="E14" s="214"/>
      <c r="F14" s="215"/>
      <c r="G14" s="131"/>
      <c r="H14" s="30"/>
      <c r="I14" s="46"/>
      <c r="J14" s="26">
        <v>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29"/>
      <c r="W14" s="29"/>
      <c r="X14" s="29"/>
      <c r="Y14" s="20"/>
      <c r="Z14" s="20"/>
      <c r="AA14" s="20"/>
      <c r="AB14" s="20"/>
    </row>
    <row r="15" spans="1:28" ht="35.25" customHeight="1">
      <c r="A15" s="143" t="s">
        <v>196</v>
      </c>
      <c r="B15" s="143"/>
      <c r="C15" s="143"/>
      <c r="D15" s="143"/>
      <c r="E15" s="143"/>
      <c r="F15" s="143"/>
      <c r="G15" s="143"/>
      <c r="H15" s="143"/>
      <c r="I15" s="143"/>
      <c r="J15" s="35"/>
      <c r="K15" s="35"/>
      <c r="L15" s="35"/>
      <c r="M15" s="35"/>
      <c r="N15" s="35"/>
      <c r="O15" s="35"/>
      <c r="P15" s="35"/>
      <c r="Q15" s="35"/>
      <c r="R15" s="35"/>
      <c r="S15" s="148"/>
      <c r="T15" s="148"/>
      <c r="U15" s="35"/>
      <c r="V15" s="35"/>
      <c r="W15" s="35"/>
      <c r="X15" s="35"/>
      <c r="Y15" s="35"/>
      <c r="Z15" s="35"/>
      <c r="AA15" s="35"/>
      <c r="AB15" s="35"/>
    </row>
    <row r="16" spans="1:28" ht="51">
      <c r="A16" s="26">
        <v>1</v>
      </c>
      <c r="B16" s="56" t="s">
        <v>89</v>
      </c>
      <c r="C16" s="2" t="s">
        <v>90</v>
      </c>
      <c r="D16" s="16" t="s">
        <v>91</v>
      </c>
      <c r="E16" s="27" t="s">
        <v>92</v>
      </c>
      <c r="F16" s="27">
        <v>2006</v>
      </c>
      <c r="G16" s="132">
        <v>3247000</v>
      </c>
      <c r="H16" s="31" t="s">
        <v>93</v>
      </c>
      <c r="I16" s="27" t="s">
        <v>94</v>
      </c>
      <c r="J16" s="26">
        <v>1</v>
      </c>
      <c r="K16" s="27"/>
      <c r="L16" s="27"/>
      <c r="M16" s="27" t="s">
        <v>95</v>
      </c>
      <c r="N16" s="27"/>
      <c r="O16" s="27" t="s">
        <v>34</v>
      </c>
      <c r="P16" s="27" t="s">
        <v>34</v>
      </c>
      <c r="Q16" s="27" t="s">
        <v>34</v>
      </c>
      <c r="R16" s="27" t="s">
        <v>34</v>
      </c>
      <c r="S16" s="27" t="s">
        <v>33</v>
      </c>
      <c r="T16" s="27" t="s">
        <v>34</v>
      </c>
      <c r="U16" s="20"/>
      <c r="V16" s="29">
        <v>1155.13</v>
      </c>
      <c r="W16" s="20"/>
      <c r="X16" s="29">
        <v>3</v>
      </c>
      <c r="Y16" s="29" t="s">
        <v>96</v>
      </c>
      <c r="Z16" s="29" t="s">
        <v>96</v>
      </c>
      <c r="AA16" s="20"/>
      <c r="AB16" s="20"/>
    </row>
    <row r="17" spans="1:28" ht="38.25">
      <c r="A17" s="26">
        <v>2</v>
      </c>
      <c r="B17" s="57" t="s">
        <v>97</v>
      </c>
      <c r="C17" s="27" t="s">
        <v>90</v>
      </c>
      <c r="D17" s="16" t="s">
        <v>91</v>
      </c>
      <c r="E17" s="27" t="s">
        <v>92</v>
      </c>
      <c r="F17" s="27">
        <v>2007</v>
      </c>
      <c r="G17" s="132">
        <v>1468000</v>
      </c>
      <c r="H17" s="46" t="s">
        <v>98</v>
      </c>
      <c r="I17" s="27" t="s">
        <v>99</v>
      </c>
      <c r="J17" s="26">
        <v>2</v>
      </c>
      <c r="K17" s="27"/>
      <c r="L17" s="27"/>
      <c r="M17" s="27" t="s">
        <v>95</v>
      </c>
      <c r="N17" s="27"/>
      <c r="O17" s="27" t="s">
        <v>34</v>
      </c>
      <c r="P17" s="27" t="s">
        <v>34</v>
      </c>
      <c r="Q17" s="27" t="s">
        <v>34</v>
      </c>
      <c r="R17" s="27" t="s">
        <v>34</v>
      </c>
      <c r="S17" s="27" t="s">
        <v>33</v>
      </c>
      <c r="T17" s="27" t="s">
        <v>34</v>
      </c>
      <c r="U17" s="20"/>
      <c r="V17" s="29">
        <v>522.12</v>
      </c>
      <c r="W17" s="20"/>
      <c r="X17" s="29">
        <v>2</v>
      </c>
      <c r="Y17" s="29" t="s">
        <v>96</v>
      </c>
      <c r="Z17" s="29" t="s">
        <v>96</v>
      </c>
      <c r="AA17" s="20"/>
      <c r="AB17" s="20"/>
    </row>
    <row r="18" spans="1:28" ht="29.25" customHeight="1">
      <c r="A18" s="26"/>
      <c r="B18" s="144" t="s">
        <v>52</v>
      </c>
      <c r="C18" s="146"/>
      <c r="D18" s="146"/>
      <c r="E18" s="146"/>
      <c r="F18" s="146"/>
      <c r="G18" s="133">
        <f>SUM(G16:G17)</f>
        <v>4715000</v>
      </c>
      <c r="H18" s="46"/>
      <c r="I18" s="30"/>
      <c r="J18" s="26"/>
      <c r="K18" s="27"/>
      <c r="L18" s="27"/>
      <c r="M18" s="20"/>
      <c r="N18" s="27"/>
      <c r="O18" s="27"/>
      <c r="P18" s="27"/>
      <c r="Q18" s="27"/>
      <c r="R18" s="27"/>
      <c r="S18" s="27"/>
      <c r="T18" s="27"/>
      <c r="U18" s="20"/>
      <c r="V18" s="29"/>
      <c r="W18" s="20"/>
      <c r="X18" s="29"/>
      <c r="Y18" s="29"/>
      <c r="Z18" s="29"/>
      <c r="AA18" s="20"/>
      <c r="AB18" s="20"/>
    </row>
    <row r="19" spans="1:28" ht="24" customHeight="1">
      <c r="A19" s="143" t="s">
        <v>197</v>
      </c>
      <c r="B19" s="143"/>
      <c r="C19" s="143"/>
      <c r="D19" s="143"/>
      <c r="E19" s="143"/>
      <c r="F19" s="143"/>
      <c r="G19" s="143"/>
      <c r="H19" s="143"/>
      <c r="I19" s="143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25.5">
      <c r="A20" s="26">
        <v>1</v>
      </c>
      <c r="B20" s="58" t="s">
        <v>109</v>
      </c>
      <c r="C20" s="16" t="s">
        <v>110</v>
      </c>
      <c r="D20" s="16" t="s">
        <v>29</v>
      </c>
      <c r="E20" s="16" t="s">
        <v>1</v>
      </c>
      <c r="F20" s="27"/>
      <c r="G20" s="134">
        <v>1632000</v>
      </c>
      <c r="H20" s="218" t="s">
        <v>353</v>
      </c>
      <c r="I20" s="216" t="s">
        <v>111</v>
      </c>
      <c r="J20" s="26">
        <v>1</v>
      </c>
      <c r="K20" s="16" t="s">
        <v>215</v>
      </c>
      <c r="L20" s="16" t="s">
        <v>216</v>
      </c>
      <c r="M20" s="16" t="s">
        <v>217</v>
      </c>
      <c r="N20" s="16" t="s">
        <v>225</v>
      </c>
      <c r="O20" s="16" t="s">
        <v>32</v>
      </c>
      <c r="P20" s="16" t="s">
        <v>32</v>
      </c>
      <c r="Q20" s="16" t="s">
        <v>32</v>
      </c>
      <c r="R20" s="16" t="s">
        <v>32</v>
      </c>
      <c r="S20" s="16" t="s">
        <v>219</v>
      </c>
      <c r="T20" s="16" t="s">
        <v>32</v>
      </c>
      <c r="U20" s="29"/>
      <c r="V20" s="28" t="s">
        <v>229</v>
      </c>
      <c r="W20" s="20"/>
      <c r="X20" s="29">
        <v>3</v>
      </c>
      <c r="Y20" s="29"/>
      <c r="Z20" s="29"/>
      <c r="AA20" s="48"/>
      <c r="AB20" s="20"/>
    </row>
    <row r="21" spans="1:28" ht="25.5">
      <c r="A21" s="26">
        <v>2</v>
      </c>
      <c r="B21" s="60" t="s">
        <v>112</v>
      </c>
      <c r="C21" s="16" t="s">
        <v>113</v>
      </c>
      <c r="D21" s="16" t="s">
        <v>29</v>
      </c>
      <c r="E21" s="16" t="s">
        <v>1</v>
      </c>
      <c r="F21" s="27"/>
      <c r="G21" s="134">
        <v>1448000</v>
      </c>
      <c r="H21" s="27" t="s">
        <v>354</v>
      </c>
      <c r="I21" s="216" t="s">
        <v>343</v>
      </c>
      <c r="J21" s="26">
        <v>2</v>
      </c>
      <c r="K21" s="16" t="s">
        <v>215</v>
      </c>
      <c r="L21" s="16" t="s">
        <v>216</v>
      </c>
      <c r="M21" s="16" t="s">
        <v>217</v>
      </c>
      <c r="N21" s="16" t="s">
        <v>225</v>
      </c>
      <c r="O21" s="16" t="s">
        <v>32</v>
      </c>
      <c r="P21" s="16" t="s">
        <v>226</v>
      </c>
      <c r="Q21" s="16" t="s">
        <v>226</v>
      </c>
      <c r="R21" s="16" t="s">
        <v>227</v>
      </c>
      <c r="S21" s="16" t="s">
        <v>219</v>
      </c>
      <c r="T21" s="16" t="s">
        <v>227</v>
      </c>
      <c r="U21" s="29"/>
      <c r="V21" s="28" t="s">
        <v>230</v>
      </c>
      <c r="W21" s="20"/>
      <c r="X21" s="29">
        <v>2</v>
      </c>
      <c r="Y21" s="29"/>
      <c r="Z21" s="29"/>
      <c r="AA21" s="48"/>
      <c r="AB21" s="20"/>
    </row>
    <row r="22" spans="1:28" ht="25.5">
      <c r="A22" s="26">
        <v>3</v>
      </c>
      <c r="B22" s="17" t="s">
        <v>114</v>
      </c>
      <c r="C22" s="28" t="s">
        <v>36</v>
      </c>
      <c r="D22" s="28" t="s">
        <v>29</v>
      </c>
      <c r="E22" s="16" t="s">
        <v>1</v>
      </c>
      <c r="F22" s="29">
        <v>1972</v>
      </c>
      <c r="G22" s="135">
        <v>68735.8</v>
      </c>
      <c r="H22" s="27" t="s">
        <v>354</v>
      </c>
      <c r="I22" s="216" t="s">
        <v>344</v>
      </c>
      <c r="J22" s="26">
        <v>3</v>
      </c>
      <c r="K22" s="16" t="s">
        <v>215</v>
      </c>
      <c r="L22" s="16" t="s">
        <v>216</v>
      </c>
      <c r="M22" s="16" t="s">
        <v>217</v>
      </c>
      <c r="N22" s="16" t="s">
        <v>225</v>
      </c>
      <c r="O22" s="16" t="s">
        <v>226</v>
      </c>
      <c r="P22" s="16" t="s">
        <v>226</v>
      </c>
      <c r="Q22" s="16" t="s">
        <v>226</v>
      </c>
      <c r="R22" s="16" t="s">
        <v>226</v>
      </c>
      <c r="S22" s="16" t="s">
        <v>219</v>
      </c>
      <c r="T22" s="16" t="s">
        <v>226</v>
      </c>
      <c r="U22" s="29"/>
      <c r="V22" s="29"/>
      <c r="W22" s="29"/>
      <c r="X22" s="29"/>
      <c r="Y22" s="29"/>
      <c r="Z22" s="29"/>
      <c r="AA22" s="29"/>
      <c r="AB22" s="20"/>
    </row>
    <row r="23" spans="1:28" ht="25.5">
      <c r="A23" s="26">
        <v>4</v>
      </c>
      <c r="B23" s="58" t="s">
        <v>115</v>
      </c>
      <c r="C23" s="16" t="s">
        <v>36</v>
      </c>
      <c r="D23" s="16" t="s">
        <v>29</v>
      </c>
      <c r="E23" s="16" t="s">
        <v>96</v>
      </c>
      <c r="F23" s="27"/>
      <c r="G23" s="75">
        <v>18301.68</v>
      </c>
      <c r="H23" s="27"/>
      <c r="I23" s="216" t="s">
        <v>345</v>
      </c>
      <c r="J23" s="26">
        <v>4</v>
      </c>
      <c r="K23" s="16" t="s">
        <v>218</v>
      </c>
      <c r="L23" s="16" t="s">
        <v>219</v>
      </c>
      <c r="M23" s="16" t="s">
        <v>220</v>
      </c>
      <c r="N23" s="16" t="s">
        <v>225</v>
      </c>
      <c r="O23" s="16" t="s">
        <v>228</v>
      </c>
      <c r="P23" s="16" t="s">
        <v>228</v>
      </c>
      <c r="Q23" s="16" t="s">
        <v>228</v>
      </c>
      <c r="R23" s="16" t="s">
        <v>228</v>
      </c>
      <c r="S23" s="16" t="s">
        <v>219</v>
      </c>
      <c r="T23" s="16" t="s">
        <v>228</v>
      </c>
      <c r="U23" s="29"/>
      <c r="V23" s="29"/>
      <c r="W23" s="29"/>
      <c r="X23" s="29"/>
      <c r="Y23" s="29"/>
      <c r="Z23" s="29"/>
      <c r="AA23" s="29"/>
      <c r="AB23" s="20"/>
    </row>
    <row r="24" spans="1:28" ht="45" customHeight="1">
      <c r="A24" s="26">
        <v>5</v>
      </c>
      <c r="B24" s="59" t="s">
        <v>116</v>
      </c>
      <c r="C24" s="16" t="s">
        <v>36</v>
      </c>
      <c r="D24" s="16" t="s">
        <v>29</v>
      </c>
      <c r="E24" s="16" t="s">
        <v>96</v>
      </c>
      <c r="F24" s="27">
        <v>2010</v>
      </c>
      <c r="G24" s="75">
        <v>1393712.6</v>
      </c>
      <c r="H24" s="27"/>
      <c r="I24" s="216" t="s">
        <v>346</v>
      </c>
      <c r="J24" s="26">
        <v>5</v>
      </c>
      <c r="K24" s="16" t="s">
        <v>221</v>
      </c>
      <c r="L24" s="16" t="s">
        <v>33</v>
      </c>
      <c r="M24" s="16" t="s">
        <v>33</v>
      </c>
      <c r="N24" s="16" t="s">
        <v>33</v>
      </c>
      <c r="O24" s="16" t="s">
        <v>33</v>
      </c>
      <c r="P24" s="16" t="s">
        <v>33</v>
      </c>
      <c r="Q24" s="16" t="s">
        <v>33</v>
      </c>
      <c r="R24" s="16" t="s">
        <v>33</v>
      </c>
      <c r="S24" s="16" t="s">
        <v>33</v>
      </c>
      <c r="T24" s="16" t="s">
        <v>33</v>
      </c>
      <c r="U24" s="29"/>
      <c r="V24" s="29"/>
      <c r="W24" s="29"/>
      <c r="X24" s="29"/>
      <c r="Y24" s="29"/>
      <c r="Z24" s="29"/>
      <c r="AA24" s="29"/>
      <c r="AB24" s="20"/>
    </row>
    <row r="25" spans="1:28" ht="24" customHeight="1">
      <c r="A25" s="26">
        <v>6</v>
      </c>
      <c r="B25" s="58" t="s">
        <v>117</v>
      </c>
      <c r="C25" s="16" t="s">
        <v>36</v>
      </c>
      <c r="D25" s="16" t="s">
        <v>29</v>
      </c>
      <c r="E25" s="16" t="s">
        <v>96</v>
      </c>
      <c r="F25" s="27">
        <v>2010</v>
      </c>
      <c r="G25" s="131">
        <v>722467</v>
      </c>
      <c r="H25" s="27" t="s">
        <v>354</v>
      </c>
      <c r="I25" s="216" t="s">
        <v>347</v>
      </c>
      <c r="J25" s="26">
        <v>6</v>
      </c>
      <c r="K25" s="16" t="s">
        <v>222</v>
      </c>
      <c r="L25" s="16" t="s">
        <v>218</v>
      </c>
      <c r="M25" s="16" t="s">
        <v>223</v>
      </c>
      <c r="N25" s="16" t="s">
        <v>225</v>
      </c>
      <c r="O25" s="16" t="s">
        <v>223</v>
      </c>
      <c r="P25" s="16" t="s">
        <v>227</v>
      </c>
      <c r="Q25" s="16" t="s">
        <v>33</v>
      </c>
      <c r="R25" s="16" t="s">
        <v>227</v>
      </c>
      <c r="S25" s="16" t="s">
        <v>33</v>
      </c>
      <c r="T25" s="16" t="s">
        <v>33</v>
      </c>
      <c r="U25" s="29"/>
      <c r="V25" s="29"/>
      <c r="W25" s="29"/>
      <c r="X25" s="29"/>
      <c r="Y25" s="29"/>
      <c r="Z25" s="29"/>
      <c r="AA25" s="29"/>
      <c r="AB25" s="20"/>
    </row>
    <row r="26" spans="1:28" ht="25.5">
      <c r="A26" s="26">
        <v>7</v>
      </c>
      <c r="B26" s="58" t="s">
        <v>118</v>
      </c>
      <c r="C26" s="16" t="s">
        <v>36</v>
      </c>
      <c r="D26" s="16" t="s">
        <v>29</v>
      </c>
      <c r="E26" s="16" t="s">
        <v>1</v>
      </c>
      <c r="F26" s="27">
        <v>2010</v>
      </c>
      <c r="G26" s="75">
        <v>51240</v>
      </c>
      <c r="H26" s="27"/>
      <c r="I26" s="217" t="s">
        <v>233</v>
      </c>
      <c r="J26" s="26">
        <v>7</v>
      </c>
      <c r="K26" s="16" t="s">
        <v>33</v>
      </c>
      <c r="L26" s="16" t="s">
        <v>33</v>
      </c>
      <c r="M26" s="16" t="s">
        <v>33</v>
      </c>
      <c r="N26" s="16" t="s">
        <v>33</v>
      </c>
      <c r="O26" s="16" t="s">
        <v>33</v>
      </c>
      <c r="P26" s="16" t="s">
        <v>33</v>
      </c>
      <c r="Q26" s="16" t="s">
        <v>33</v>
      </c>
      <c r="R26" s="16" t="s">
        <v>33</v>
      </c>
      <c r="S26" s="16" t="s">
        <v>33</v>
      </c>
      <c r="T26" s="16" t="s">
        <v>33</v>
      </c>
      <c r="U26" s="29"/>
      <c r="V26" s="29"/>
      <c r="W26" s="29"/>
      <c r="X26" s="29"/>
      <c r="Y26" s="29"/>
      <c r="Z26" s="29"/>
      <c r="AA26" s="29"/>
      <c r="AB26" s="20"/>
    </row>
    <row r="27" spans="1:28" ht="25.5">
      <c r="A27" s="26">
        <v>8</v>
      </c>
      <c r="B27" s="58" t="s">
        <v>119</v>
      </c>
      <c r="C27" s="16" t="s">
        <v>36</v>
      </c>
      <c r="D27" s="16" t="s">
        <v>29</v>
      </c>
      <c r="E27" s="16" t="s">
        <v>96</v>
      </c>
      <c r="F27" s="27">
        <v>2010</v>
      </c>
      <c r="G27" s="75">
        <v>562556.7</v>
      </c>
      <c r="H27" s="27"/>
      <c r="I27" s="217" t="s">
        <v>348</v>
      </c>
      <c r="J27" s="26">
        <v>8</v>
      </c>
      <c r="K27" s="16" t="s">
        <v>218</v>
      </c>
      <c r="L27" s="16" t="s">
        <v>33</v>
      </c>
      <c r="M27" s="16" t="s">
        <v>223</v>
      </c>
      <c r="N27" s="16" t="s">
        <v>33</v>
      </c>
      <c r="O27" s="16" t="s">
        <v>33</v>
      </c>
      <c r="P27" s="16" t="s">
        <v>33</v>
      </c>
      <c r="Q27" s="16" t="s">
        <v>33</v>
      </c>
      <c r="R27" s="16" t="s">
        <v>33</v>
      </c>
      <c r="S27" s="16" t="s">
        <v>33</v>
      </c>
      <c r="T27" s="16" t="s">
        <v>33</v>
      </c>
      <c r="U27" s="29"/>
      <c r="V27" s="29"/>
      <c r="W27" s="29"/>
      <c r="X27" s="29"/>
      <c r="Y27" s="29"/>
      <c r="Z27" s="29"/>
      <c r="AA27" s="29"/>
      <c r="AB27" s="20"/>
    </row>
    <row r="28" spans="1:28" ht="25.5">
      <c r="A28" s="26">
        <v>9</v>
      </c>
      <c r="B28" s="58" t="s">
        <v>120</v>
      </c>
      <c r="C28" s="16" t="s">
        <v>36</v>
      </c>
      <c r="D28" s="16" t="s">
        <v>121</v>
      </c>
      <c r="E28" s="16" t="s">
        <v>96</v>
      </c>
      <c r="F28" s="27"/>
      <c r="G28" s="131">
        <v>80371.55</v>
      </c>
      <c r="H28" s="27"/>
      <c r="I28" s="216" t="s">
        <v>349</v>
      </c>
      <c r="J28" s="26">
        <v>9</v>
      </c>
      <c r="K28" s="16" t="s">
        <v>33</v>
      </c>
      <c r="L28" s="16" t="s">
        <v>33</v>
      </c>
      <c r="M28" s="16" t="s">
        <v>33</v>
      </c>
      <c r="N28" s="16" t="s">
        <v>33</v>
      </c>
      <c r="O28" s="16" t="s">
        <v>33</v>
      </c>
      <c r="P28" s="16" t="s">
        <v>33</v>
      </c>
      <c r="Q28" s="16" t="s">
        <v>33</v>
      </c>
      <c r="R28" s="16" t="s">
        <v>33</v>
      </c>
      <c r="S28" s="16" t="s">
        <v>33</v>
      </c>
      <c r="T28" s="16" t="s">
        <v>33</v>
      </c>
      <c r="U28" s="29"/>
      <c r="V28" s="29"/>
      <c r="W28" s="29"/>
      <c r="X28" s="29"/>
      <c r="Y28" s="29"/>
      <c r="Z28" s="29"/>
      <c r="AA28" s="29"/>
      <c r="AB28" s="20"/>
    </row>
    <row r="29" spans="1:28" ht="25.5">
      <c r="A29" s="26">
        <v>10</v>
      </c>
      <c r="B29" s="58" t="s">
        <v>122</v>
      </c>
      <c r="C29" s="16" t="s">
        <v>36</v>
      </c>
      <c r="D29" s="16" t="s">
        <v>121</v>
      </c>
      <c r="E29" s="16" t="s">
        <v>96</v>
      </c>
      <c r="F29" s="27">
        <v>2008</v>
      </c>
      <c r="G29" s="75">
        <v>13664218.58</v>
      </c>
      <c r="H29" s="27"/>
      <c r="I29" s="50" t="s">
        <v>342</v>
      </c>
      <c r="J29" s="26">
        <v>10</v>
      </c>
      <c r="K29" s="16" t="s">
        <v>33</v>
      </c>
      <c r="L29" s="16" t="s">
        <v>33</v>
      </c>
      <c r="M29" s="16" t="s">
        <v>33</v>
      </c>
      <c r="N29" s="16" t="s">
        <v>33</v>
      </c>
      <c r="O29" s="16" t="s">
        <v>33</v>
      </c>
      <c r="P29" s="16" t="s">
        <v>33</v>
      </c>
      <c r="Q29" s="16" t="s">
        <v>33</v>
      </c>
      <c r="R29" s="16" t="s">
        <v>33</v>
      </c>
      <c r="S29" s="16" t="s">
        <v>33</v>
      </c>
      <c r="T29" s="16" t="s">
        <v>33</v>
      </c>
      <c r="U29" s="29"/>
      <c r="V29" s="29"/>
      <c r="W29" s="29"/>
      <c r="X29" s="29"/>
      <c r="Y29" s="29"/>
      <c r="Z29" s="29"/>
      <c r="AA29" s="29"/>
      <c r="AB29" s="20"/>
    </row>
    <row r="30" spans="1:28" ht="26.25" customHeight="1">
      <c r="A30" s="26">
        <v>11</v>
      </c>
      <c r="B30" s="58" t="s">
        <v>123</v>
      </c>
      <c r="C30" s="16" t="s">
        <v>36</v>
      </c>
      <c r="D30" s="16" t="s">
        <v>121</v>
      </c>
      <c r="E30" s="16" t="s">
        <v>96</v>
      </c>
      <c r="F30" s="27">
        <v>2008</v>
      </c>
      <c r="G30" s="75">
        <v>702400.43</v>
      </c>
      <c r="H30" s="27"/>
      <c r="I30" s="50" t="s">
        <v>342</v>
      </c>
      <c r="J30" s="26">
        <v>11</v>
      </c>
      <c r="K30" s="16" t="s">
        <v>33</v>
      </c>
      <c r="L30" s="16" t="s">
        <v>33</v>
      </c>
      <c r="M30" s="16" t="s">
        <v>33</v>
      </c>
      <c r="N30" s="16" t="s">
        <v>33</v>
      </c>
      <c r="O30" s="16" t="s">
        <v>33</v>
      </c>
      <c r="P30" s="16" t="s">
        <v>33</v>
      </c>
      <c r="Q30" s="16" t="s">
        <v>33</v>
      </c>
      <c r="R30" s="16" t="s">
        <v>33</v>
      </c>
      <c r="S30" s="16" t="s">
        <v>33</v>
      </c>
      <c r="T30" s="16" t="s">
        <v>33</v>
      </c>
      <c r="U30" s="29"/>
      <c r="V30" s="29"/>
      <c r="W30" s="29"/>
      <c r="X30" s="29"/>
      <c r="Y30" s="29"/>
      <c r="Z30" s="29"/>
      <c r="AA30" s="29"/>
      <c r="AB30" s="20"/>
    </row>
    <row r="31" spans="1:28" ht="25.5">
      <c r="A31" s="26">
        <v>12</v>
      </c>
      <c r="B31" s="58" t="s">
        <v>124</v>
      </c>
      <c r="C31" s="16" t="s">
        <v>36</v>
      </c>
      <c r="D31" s="16" t="s">
        <v>121</v>
      </c>
      <c r="E31" s="16" t="s">
        <v>96</v>
      </c>
      <c r="F31" s="27">
        <v>2008</v>
      </c>
      <c r="G31" s="75">
        <v>5009585.67</v>
      </c>
      <c r="H31" s="16" t="s">
        <v>354</v>
      </c>
      <c r="I31" s="216" t="s">
        <v>350</v>
      </c>
      <c r="J31" s="26">
        <v>12</v>
      </c>
      <c r="K31" s="16" t="s">
        <v>224</v>
      </c>
      <c r="L31" s="16" t="s">
        <v>216</v>
      </c>
      <c r="M31" s="16" t="s">
        <v>217</v>
      </c>
      <c r="N31" s="16" t="s">
        <v>96</v>
      </c>
      <c r="O31" s="16" t="s">
        <v>32</v>
      </c>
      <c r="P31" s="16" t="s">
        <v>32</v>
      </c>
      <c r="Q31" s="16" t="s">
        <v>32</v>
      </c>
      <c r="R31" s="16" t="s">
        <v>32</v>
      </c>
      <c r="S31" s="16" t="s">
        <v>33</v>
      </c>
      <c r="T31" s="16" t="s">
        <v>32</v>
      </c>
      <c r="U31" s="29"/>
      <c r="V31" s="29"/>
      <c r="W31" s="29"/>
      <c r="X31" s="29"/>
      <c r="Y31" s="29"/>
      <c r="Z31" s="29"/>
      <c r="AA31" s="29"/>
      <c r="AB31" s="20"/>
    </row>
    <row r="32" spans="1:28" ht="24" customHeight="1">
      <c r="A32" s="26">
        <v>13</v>
      </c>
      <c r="B32" s="58" t="s">
        <v>125</v>
      </c>
      <c r="C32" s="16" t="s">
        <v>126</v>
      </c>
      <c r="D32" s="16" t="s">
        <v>121</v>
      </c>
      <c r="E32" s="16" t="s">
        <v>96</v>
      </c>
      <c r="F32" s="27">
        <v>2014</v>
      </c>
      <c r="G32" s="75">
        <v>21938.5</v>
      </c>
      <c r="H32" s="27"/>
      <c r="I32" s="217" t="s">
        <v>348</v>
      </c>
      <c r="J32" s="26">
        <v>13</v>
      </c>
      <c r="K32" s="16" t="s">
        <v>218</v>
      </c>
      <c r="L32" s="16" t="s">
        <v>33</v>
      </c>
      <c r="M32" s="16" t="s">
        <v>217</v>
      </c>
      <c r="N32" s="16" t="s">
        <v>96</v>
      </c>
      <c r="O32" s="16" t="s">
        <v>32</v>
      </c>
      <c r="P32" s="16" t="s">
        <v>32</v>
      </c>
      <c r="Q32" s="16" t="s">
        <v>32</v>
      </c>
      <c r="R32" s="16" t="s">
        <v>32</v>
      </c>
      <c r="S32" s="16" t="s">
        <v>33</v>
      </c>
      <c r="T32" s="16" t="s">
        <v>33</v>
      </c>
      <c r="U32" s="29"/>
      <c r="V32" s="29"/>
      <c r="W32" s="29"/>
      <c r="X32" s="29"/>
      <c r="Y32" s="29"/>
      <c r="Z32" s="29"/>
      <c r="AA32" s="29"/>
      <c r="AB32" s="20"/>
    </row>
    <row r="33" spans="1:28" ht="25.5">
      <c r="A33" s="26">
        <v>14</v>
      </c>
      <c r="B33" s="58" t="s">
        <v>127</v>
      </c>
      <c r="C33" s="2" t="s">
        <v>126</v>
      </c>
      <c r="D33" s="16" t="s">
        <v>121</v>
      </c>
      <c r="E33" s="16" t="s">
        <v>96</v>
      </c>
      <c r="F33" s="27">
        <v>2014</v>
      </c>
      <c r="G33" s="75">
        <v>45171.91</v>
      </c>
      <c r="H33" s="27"/>
      <c r="I33" s="216" t="s">
        <v>351</v>
      </c>
      <c r="J33" s="26">
        <v>14</v>
      </c>
      <c r="K33" s="16" t="s">
        <v>33</v>
      </c>
      <c r="L33" s="16" t="s">
        <v>33</v>
      </c>
      <c r="M33" s="16" t="s">
        <v>33</v>
      </c>
      <c r="N33" s="16" t="s">
        <v>33</v>
      </c>
      <c r="O33" s="16" t="s">
        <v>33</v>
      </c>
      <c r="P33" s="16" t="s">
        <v>33</v>
      </c>
      <c r="Q33" s="16" t="s">
        <v>33</v>
      </c>
      <c r="R33" s="16" t="s">
        <v>33</v>
      </c>
      <c r="S33" s="16" t="s">
        <v>33</v>
      </c>
      <c r="T33" s="16" t="s">
        <v>33</v>
      </c>
      <c r="U33" s="29"/>
      <c r="V33" s="29"/>
      <c r="W33" s="29"/>
      <c r="X33" s="29"/>
      <c r="Y33" s="29"/>
      <c r="Z33" s="29"/>
      <c r="AA33" s="29"/>
      <c r="AB33" s="20"/>
    </row>
    <row r="34" spans="1:28" ht="38.25">
      <c r="A34" s="26">
        <v>15</v>
      </c>
      <c r="B34" s="60" t="s">
        <v>232</v>
      </c>
      <c r="C34" s="2" t="s">
        <v>36</v>
      </c>
      <c r="D34" s="16" t="s">
        <v>121</v>
      </c>
      <c r="E34" s="16" t="s">
        <v>96</v>
      </c>
      <c r="F34" s="2" t="s">
        <v>233</v>
      </c>
      <c r="G34" s="135">
        <v>14236985.74</v>
      </c>
      <c r="H34" s="27"/>
      <c r="I34" s="50" t="s">
        <v>342</v>
      </c>
      <c r="J34" s="26"/>
      <c r="K34" s="16" t="s">
        <v>33</v>
      </c>
      <c r="L34" s="16" t="s">
        <v>33</v>
      </c>
      <c r="M34" s="16" t="s">
        <v>33</v>
      </c>
      <c r="N34" s="16" t="s">
        <v>33</v>
      </c>
      <c r="O34" s="16" t="s">
        <v>33</v>
      </c>
      <c r="P34" s="16" t="s">
        <v>33</v>
      </c>
      <c r="Q34" s="16" t="s">
        <v>33</v>
      </c>
      <c r="R34" s="16" t="s">
        <v>33</v>
      </c>
      <c r="S34" s="16" t="s">
        <v>33</v>
      </c>
      <c r="T34" s="16" t="s">
        <v>33</v>
      </c>
      <c r="U34" s="29"/>
      <c r="V34" s="29"/>
      <c r="W34" s="29"/>
      <c r="X34" s="29"/>
      <c r="Y34" s="29"/>
      <c r="Z34" s="29"/>
      <c r="AA34" s="29"/>
      <c r="AB34" s="20"/>
    </row>
    <row r="35" spans="1:28" ht="25.5">
      <c r="A35" s="26">
        <v>16</v>
      </c>
      <c r="B35" s="58" t="s">
        <v>128</v>
      </c>
      <c r="C35" s="16" t="s">
        <v>126</v>
      </c>
      <c r="D35" s="16" t="s">
        <v>121</v>
      </c>
      <c r="E35" s="16" t="s">
        <v>96</v>
      </c>
      <c r="F35" s="27"/>
      <c r="G35" s="75">
        <v>24687.92</v>
      </c>
      <c r="H35" s="27"/>
      <c r="I35" s="216" t="s">
        <v>111</v>
      </c>
      <c r="J35" s="26">
        <v>15</v>
      </c>
      <c r="K35" s="16" t="s">
        <v>33</v>
      </c>
      <c r="L35" s="16" t="s">
        <v>33</v>
      </c>
      <c r="M35" s="16" t="s">
        <v>33</v>
      </c>
      <c r="N35" s="16" t="s">
        <v>33</v>
      </c>
      <c r="O35" s="16" t="s">
        <v>33</v>
      </c>
      <c r="P35" s="16" t="s">
        <v>33</v>
      </c>
      <c r="Q35" s="16" t="s">
        <v>33</v>
      </c>
      <c r="R35" s="16" t="s">
        <v>33</v>
      </c>
      <c r="S35" s="16" t="s">
        <v>33</v>
      </c>
      <c r="T35" s="16" t="s">
        <v>33</v>
      </c>
      <c r="U35" s="29"/>
      <c r="V35" s="29"/>
      <c r="W35" s="29"/>
      <c r="X35" s="29"/>
      <c r="Y35" s="29"/>
      <c r="Z35" s="29"/>
      <c r="AA35" s="29"/>
      <c r="AB35" s="20"/>
    </row>
    <row r="36" spans="1:28" ht="25.5">
      <c r="A36" s="26">
        <v>17</v>
      </c>
      <c r="B36" s="58" t="s">
        <v>129</v>
      </c>
      <c r="C36" s="16" t="s">
        <v>36</v>
      </c>
      <c r="D36" s="16" t="s">
        <v>121</v>
      </c>
      <c r="E36" s="16" t="s">
        <v>96</v>
      </c>
      <c r="F36" s="27"/>
      <c r="G36" s="75">
        <v>61067.48</v>
      </c>
      <c r="H36" s="27"/>
      <c r="I36" s="216" t="s">
        <v>352</v>
      </c>
      <c r="J36" s="26">
        <v>16</v>
      </c>
      <c r="K36" s="16" t="s">
        <v>33</v>
      </c>
      <c r="L36" s="16" t="s">
        <v>33</v>
      </c>
      <c r="M36" s="16" t="s">
        <v>33</v>
      </c>
      <c r="N36" s="16" t="s">
        <v>33</v>
      </c>
      <c r="O36" s="16" t="s">
        <v>33</v>
      </c>
      <c r="P36" s="16" t="s">
        <v>33</v>
      </c>
      <c r="Q36" s="16" t="s">
        <v>33</v>
      </c>
      <c r="R36" s="16" t="s">
        <v>33</v>
      </c>
      <c r="S36" s="16" t="s">
        <v>33</v>
      </c>
      <c r="T36" s="16" t="s">
        <v>33</v>
      </c>
      <c r="U36" s="29"/>
      <c r="V36" s="29"/>
      <c r="W36" s="29"/>
      <c r="X36" s="29"/>
      <c r="Y36" s="29"/>
      <c r="Z36" s="29"/>
      <c r="AA36" s="29"/>
      <c r="AB36" s="20"/>
    </row>
    <row r="37" spans="1:28" ht="25.5">
      <c r="A37" s="26">
        <v>18</v>
      </c>
      <c r="B37" s="60" t="s">
        <v>231</v>
      </c>
      <c r="C37" s="2" t="s">
        <v>36</v>
      </c>
      <c r="D37" s="2" t="s">
        <v>121</v>
      </c>
      <c r="E37" s="2" t="s">
        <v>96</v>
      </c>
      <c r="F37" s="27"/>
      <c r="G37" s="135">
        <v>8991.4</v>
      </c>
      <c r="H37" s="27"/>
      <c r="I37" s="2" t="s">
        <v>342</v>
      </c>
      <c r="J37" s="26"/>
      <c r="K37" s="16" t="s">
        <v>33</v>
      </c>
      <c r="L37" s="16" t="s">
        <v>33</v>
      </c>
      <c r="M37" s="16" t="s">
        <v>33</v>
      </c>
      <c r="N37" s="16" t="s">
        <v>33</v>
      </c>
      <c r="O37" s="16" t="s">
        <v>33</v>
      </c>
      <c r="P37" s="16" t="s">
        <v>33</v>
      </c>
      <c r="Q37" s="16" t="s">
        <v>33</v>
      </c>
      <c r="R37" s="16" t="s">
        <v>33</v>
      </c>
      <c r="S37" s="16" t="s">
        <v>33</v>
      </c>
      <c r="T37" s="16" t="s">
        <v>33</v>
      </c>
      <c r="U37" s="29"/>
      <c r="V37" s="29"/>
      <c r="W37" s="29"/>
      <c r="X37" s="29"/>
      <c r="Y37" s="29"/>
      <c r="Z37" s="29"/>
      <c r="AA37" s="29"/>
      <c r="AB37" s="20"/>
    </row>
    <row r="38" spans="1:28" ht="24.75" customHeight="1">
      <c r="A38" s="144" t="s">
        <v>52</v>
      </c>
      <c r="B38" s="144"/>
      <c r="C38" s="144"/>
      <c r="D38" s="144"/>
      <c r="E38" s="144"/>
      <c r="F38" s="49"/>
      <c r="G38" s="133">
        <f>SUM(G20:G37)</f>
        <v>39752432.95999999</v>
      </c>
      <c r="H38" s="27"/>
      <c r="I38" s="27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29"/>
      <c r="W38" s="29"/>
      <c r="X38" s="29"/>
      <c r="Y38" s="29"/>
      <c r="Z38" s="29"/>
      <c r="AA38" s="29"/>
      <c r="AB38" s="20"/>
    </row>
    <row r="39" spans="1:28" ht="37.5" customHeight="1">
      <c r="A39" s="143" t="s">
        <v>198</v>
      </c>
      <c r="B39" s="143"/>
      <c r="C39" s="143"/>
      <c r="D39" s="143"/>
      <c r="E39" s="143"/>
      <c r="F39" s="143"/>
      <c r="G39" s="143"/>
      <c r="H39" s="143"/>
      <c r="I39" s="143"/>
      <c r="J39" s="53"/>
      <c r="K39" s="53"/>
      <c r="L39" s="5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64.5" customHeight="1">
      <c r="A40" s="26">
        <v>1</v>
      </c>
      <c r="B40" s="51" t="s">
        <v>164</v>
      </c>
      <c r="C40" s="27" t="s">
        <v>165</v>
      </c>
      <c r="D40" s="27" t="s">
        <v>29</v>
      </c>
      <c r="E40" s="27" t="s">
        <v>1</v>
      </c>
      <c r="F40" s="27" t="s">
        <v>166</v>
      </c>
      <c r="G40" s="132">
        <v>4345000</v>
      </c>
      <c r="H40" s="64" t="s">
        <v>235</v>
      </c>
      <c r="I40" s="27" t="s">
        <v>167</v>
      </c>
      <c r="J40" s="26">
        <v>1</v>
      </c>
      <c r="K40" s="27" t="s">
        <v>168</v>
      </c>
      <c r="L40" s="27" t="s">
        <v>169</v>
      </c>
      <c r="M40" s="27" t="s">
        <v>170</v>
      </c>
      <c r="N40" s="27"/>
      <c r="O40" s="27" t="s">
        <v>171</v>
      </c>
      <c r="P40" s="27" t="s">
        <v>171</v>
      </c>
      <c r="Q40" s="27" t="s">
        <v>171</v>
      </c>
      <c r="R40" s="27" t="s">
        <v>172</v>
      </c>
      <c r="S40" s="27" t="s">
        <v>173</v>
      </c>
      <c r="T40" s="27" t="s">
        <v>171</v>
      </c>
      <c r="U40" s="20"/>
      <c r="V40" s="29" t="s">
        <v>174</v>
      </c>
      <c r="W40" s="20"/>
      <c r="X40" s="29">
        <v>4</v>
      </c>
      <c r="Y40" s="29"/>
      <c r="Z40" s="29" t="s">
        <v>29</v>
      </c>
      <c r="AA40" s="29" t="s">
        <v>1</v>
      </c>
      <c r="AB40" s="20"/>
    </row>
    <row r="41" spans="1:28" ht="51" customHeight="1">
      <c r="A41" s="26">
        <v>2</v>
      </c>
      <c r="B41" s="51" t="s">
        <v>175</v>
      </c>
      <c r="C41" s="2" t="s">
        <v>165</v>
      </c>
      <c r="D41" s="27" t="s">
        <v>29</v>
      </c>
      <c r="E41" s="27" t="s">
        <v>1</v>
      </c>
      <c r="F41" s="27" t="s">
        <v>176</v>
      </c>
      <c r="G41" s="132">
        <v>1427000</v>
      </c>
      <c r="H41" s="65" t="s">
        <v>177</v>
      </c>
      <c r="I41" s="27" t="s">
        <v>178</v>
      </c>
      <c r="J41" s="26">
        <v>2</v>
      </c>
      <c r="K41" s="27" t="s">
        <v>168</v>
      </c>
      <c r="L41" s="27" t="s">
        <v>179</v>
      </c>
      <c r="M41" s="27" t="s">
        <v>180</v>
      </c>
      <c r="N41" s="27"/>
      <c r="O41" s="27" t="s">
        <v>171</v>
      </c>
      <c r="P41" s="27" t="s">
        <v>171</v>
      </c>
      <c r="Q41" s="27" t="s">
        <v>171</v>
      </c>
      <c r="R41" s="27" t="s">
        <v>171</v>
      </c>
      <c r="S41" s="27" t="s">
        <v>173</v>
      </c>
      <c r="T41" s="27" t="s">
        <v>171</v>
      </c>
      <c r="U41" s="20"/>
      <c r="V41" s="29" t="s">
        <v>181</v>
      </c>
      <c r="W41" s="20"/>
      <c r="X41" s="29">
        <v>3</v>
      </c>
      <c r="Y41" s="29"/>
      <c r="Z41" s="51" t="s">
        <v>182</v>
      </c>
      <c r="AA41" s="29" t="s">
        <v>1</v>
      </c>
      <c r="AB41" s="20"/>
    </row>
    <row r="42" spans="1:28" ht="36.75" customHeight="1">
      <c r="A42" s="45"/>
      <c r="B42" s="144" t="s">
        <v>52</v>
      </c>
      <c r="C42" s="145"/>
      <c r="D42" s="145"/>
      <c r="E42" s="145"/>
      <c r="F42" s="145"/>
      <c r="G42" s="133">
        <f>SUM(G40:G41)</f>
        <v>5772000</v>
      </c>
      <c r="H42" s="31"/>
      <c r="I42" s="27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0"/>
      <c r="V42" s="29"/>
      <c r="W42" s="20"/>
      <c r="X42" s="29"/>
      <c r="Y42" s="29"/>
      <c r="Z42" s="29"/>
      <c r="AA42" s="29"/>
      <c r="AB42" s="20"/>
    </row>
    <row r="43" spans="1:28" ht="35.25" customHeight="1">
      <c r="A43" s="143" t="s">
        <v>211</v>
      </c>
      <c r="B43" s="143"/>
      <c r="C43" s="143"/>
      <c r="D43" s="143"/>
      <c r="E43" s="143"/>
      <c r="F43" s="143"/>
      <c r="G43" s="143"/>
      <c r="H43" s="143"/>
      <c r="I43" s="143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2"/>
      <c r="V43" s="35"/>
      <c r="W43" s="35"/>
      <c r="X43" s="35"/>
      <c r="Y43" s="35"/>
      <c r="Z43" s="35"/>
      <c r="AA43" s="35"/>
      <c r="AB43" s="35"/>
    </row>
    <row r="44" spans="1:28" ht="26.25" customHeight="1">
      <c r="A44" s="26">
        <v>1</v>
      </c>
      <c r="B44" s="51" t="s">
        <v>189</v>
      </c>
      <c r="C44" s="27" t="s">
        <v>190</v>
      </c>
      <c r="D44" s="27" t="s">
        <v>29</v>
      </c>
      <c r="E44" s="20"/>
      <c r="F44" s="27">
        <v>2012</v>
      </c>
      <c r="G44" s="131">
        <v>4442933.66</v>
      </c>
      <c r="H44" s="31" t="s">
        <v>191</v>
      </c>
      <c r="I44" s="20" t="s">
        <v>192</v>
      </c>
      <c r="J44" s="32">
        <v>1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39" customHeight="1">
      <c r="A45" s="45"/>
      <c r="B45" s="144" t="s">
        <v>52</v>
      </c>
      <c r="C45" s="145"/>
      <c r="D45" s="145"/>
      <c r="E45" s="145"/>
      <c r="F45" s="145"/>
      <c r="G45" s="133">
        <f>SUM(G43:G44)</f>
        <v>4442933.66</v>
      </c>
      <c r="H45" s="20"/>
      <c r="I45" s="20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0"/>
      <c r="V45" s="29"/>
      <c r="W45" s="20"/>
      <c r="X45" s="29"/>
      <c r="Y45" s="29"/>
      <c r="Z45" s="29"/>
      <c r="AA45" s="29"/>
      <c r="AB45" s="20"/>
    </row>
    <row r="46" spans="1:28" ht="39" customHeight="1">
      <c r="A46" s="1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V46" s="140"/>
      <c r="W46" s="139"/>
      <c r="X46" s="140"/>
      <c r="Y46" s="140"/>
      <c r="Z46" s="140"/>
      <c r="AA46" s="140"/>
      <c r="AB46" s="139"/>
    </row>
    <row r="47" spans="5:7" ht="23.25" customHeight="1">
      <c r="E47" s="152" t="s">
        <v>57</v>
      </c>
      <c r="F47" s="152"/>
      <c r="G47" s="151">
        <f>SUM(G45+G42+G38+G18+G11)</f>
        <v>57980869.00999999</v>
      </c>
    </row>
    <row r="48" spans="5:7" ht="23.25" customHeight="1">
      <c r="E48" s="152"/>
      <c r="F48" s="152"/>
      <c r="G48" s="151"/>
    </row>
  </sheetData>
  <sheetProtection selectLockedCells="1" selectUnlockedCells="1"/>
  <mergeCells count="36">
    <mergeCell ref="A43:I43"/>
    <mergeCell ref="A39:I39"/>
    <mergeCell ref="A19:I19"/>
    <mergeCell ref="B13:F13"/>
    <mergeCell ref="B14:F14"/>
    <mergeCell ref="B45:F45"/>
    <mergeCell ref="E47:F48"/>
    <mergeCell ref="G47:G48"/>
    <mergeCell ref="S15:T15"/>
    <mergeCell ref="A3:A4"/>
    <mergeCell ref="B3:B4"/>
    <mergeCell ref="C3:C4"/>
    <mergeCell ref="D3:D4"/>
    <mergeCell ref="E3:E4"/>
    <mergeCell ref="F3:F4"/>
    <mergeCell ref="G3:G4"/>
    <mergeCell ref="H3:H4"/>
    <mergeCell ref="K3:M3"/>
    <mergeCell ref="O3:T3"/>
    <mergeCell ref="AB3:AB4"/>
    <mergeCell ref="V3:V4"/>
    <mergeCell ref="W3:W4"/>
    <mergeCell ref="X3:X4"/>
    <mergeCell ref="Y3:Y4"/>
    <mergeCell ref="Z3:Z4"/>
    <mergeCell ref="AA3:AA4"/>
    <mergeCell ref="U3:U4"/>
    <mergeCell ref="J3:J4"/>
    <mergeCell ref="N3:N4"/>
    <mergeCell ref="A15:I15"/>
    <mergeCell ref="A12:I12"/>
    <mergeCell ref="A38:E38"/>
    <mergeCell ref="B42:F42"/>
    <mergeCell ref="B18:F18"/>
    <mergeCell ref="A5:I5"/>
    <mergeCell ref="I3:I4"/>
  </mergeCells>
  <printOptions/>
  <pageMargins left="0.5511811023622047" right="0.18" top="0.7" bottom="0.27" header="0.2755905511811024" footer="0.23"/>
  <pageSetup fitToHeight="2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3"/>
  <sheetViews>
    <sheetView view="pageBreakPreview" zoomScale="85" zoomScaleSheetLayoutView="85" zoomScalePageLayoutView="0" workbookViewId="0" topLeftCell="A31">
      <selection activeCell="D45" sqref="D45"/>
    </sheetView>
  </sheetViews>
  <sheetFormatPr defaultColWidth="9.140625" defaultRowHeight="12.75"/>
  <cols>
    <col min="1" max="1" width="6.00390625" style="0" customWidth="1"/>
    <col min="2" max="2" width="33.421875" style="0" customWidth="1"/>
    <col min="3" max="3" width="9.140625" style="93" customWidth="1"/>
    <col min="4" max="4" width="45.28125" style="76" customWidth="1"/>
    <col min="8" max="8" width="25.00390625" style="0" customWidth="1"/>
    <col min="9" max="9" width="19.140625" style="0" customWidth="1"/>
  </cols>
  <sheetData>
    <row r="1" ht="15.75">
      <c r="A1" s="119" t="s">
        <v>200</v>
      </c>
    </row>
    <row r="3" spans="1:4" ht="14.25">
      <c r="A3" s="155" t="s">
        <v>252</v>
      </c>
      <c r="B3" s="155"/>
      <c r="C3" s="155"/>
      <c r="D3" s="155"/>
    </row>
    <row r="4" spans="1:4" ht="38.25">
      <c r="A4" s="47" t="s">
        <v>2</v>
      </c>
      <c r="B4" s="47" t="s">
        <v>53</v>
      </c>
      <c r="C4" s="47" t="s">
        <v>54</v>
      </c>
      <c r="D4" s="94" t="s">
        <v>55</v>
      </c>
    </row>
    <row r="5" spans="1:4" ht="12.75">
      <c r="A5" s="66" t="s">
        <v>204</v>
      </c>
      <c r="B5" s="67"/>
      <c r="C5" s="95"/>
      <c r="D5" s="96"/>
    </row>
    <row r="6" spans="1:4" ht="12.75">
      <c r="A6" s="2">
        <v>1</v>
      </c>
      <c r="B6" s="1" t="s">
        <v>84</v>
      </c>
      <c r="C6" s="2">
        <v>2014</v>
      </c>
      <c r="D6" s="81">
        <v>2204</v>
      </c>
    </row>
    <row r="7" spans="1:4" ht="12.75">
      <c r="A7" s="2">
        <v>2</v>
      </c>
      <c r="B7" s="1" t="s">
        <v>84</v>
      </c>
      <c r="C7" s="2">
        <v>2013</v>
      </c>
      <c r="D7" s="81">
        <v>2265</v>
      </c>
    </row>
    <row r="8" spans="1:4" ht="12.75">
      <c r="A8" s="2"/>
      <c r="B8" s="144" t="s">
        <v>52</v>
      </c>
      <c r="C8" s="144"/>
      <c r="D8" s="100">
        <v>4469</v>
      </c>
    </row>
    <row r="9" spans="1:4" ht="12.75">
      <c r="A9" s="66" t="s">
        <v>195</v>
      </c>
      <c r="B9" s="67"/>
      <c r="C9" s="95"/>
      <c r="D9" s="96"/>
    </row>
    <row r="10" spans="1:4" ht="12.75">
      <c r="A10" s="27">
        <v>1</v>
      </c>
      <c r="B10" s="97" t="s">
        <v>88</v>
      </c>
      <c r="C10" s="27">
        <v>2013</v>
      </c>
      <c r="D10" s="98">
        <v>3900</v>
      </c>
    </row>
    <row r="11" spans="1:4" ht="12.75">
      <c r="A11" s="2"/>
      <c r="B11" s="99" t="s">
        <v>52</v>
      </c>
      <c r="C11" s="2"/>
      <c r="D11" s="100">
        <f>D10</f>
        <v>3900</v>
      </c>
    </row>
    <row r="12" spans="1:4" ht="12.75">
      <c r="A12" s="153" t="s">
        <v>205</v>
      </c>
      <c r="B12" s="160"/>
      <c r="C12" s="160"/>
      <c r="D12" s="96"/>
    </row>
    <row r="13" spans="1:4" ht="12.75">
      <c r="A13" s="27">
        <v>1</v>
      </c>
      <c r="B13" s="97" t="s">
        <v>100</v>
      </c>
      <c r="C13" s="27">
        <v>2014</v>
      </c>
      <c r="D13" s="98">
        <v>1500</v>
      </c>
    </row>
    <row r="14" spans="1:4" ht="12.75">
      <c r="A14" s="27"/>
      <c r="B14" s="144" t="s">
        <v>52</v>
      </c>
      <c r="C14" s="144"/>
      <c r="D14" s="100">
        <f>D13</f>
        <v>1500</v>
      </c>
    </row>
    <row r="15" spans="1:4" ht="12.75">
      <c r="A15" s="153" t="s">
        <v>197</v>
      </c>
      <c r="B15" s="160"/>
      <c r="C15" s="160"/>
      <c r="D15" s="160"/>
    </row>
    <row r="16" spans="1:4" ht="24">
      <c r="A16" s="86">
        <v>1</v>
      </c>
      <c r="B16" s="9" t="s">
        <v>131</v>
      </c>
      <c r="C16" s="2">
        <v>2011</v>
      </c>
      <c r="D16" s="81">
        <v>7602.41</v>
      </c>
    </row>
    <row r="17" spans="1:4" ht="12.75">
      <c r="A17" s="86">
        <v>2</v>
      </c>
      <c r="B17" s="9" t="s">
        <v>132</v>
      </c>
      <c r="C17" s="2">
        <v>2011</v>
      </c>
      <c r="D17" s="81">
        <v>8700</v>
      </c>
    </row>
    <row r="18" spans="1:4" ht="12.75">
      <c r="A18" s="86">
        <v>3</v>
      </c>
      <c r="B18" s="10" t="s">
        <v>133</v>
      </c>
      <c r="C18" s="2">
        <v>2013</v>
      </c>
      <c r="D18" s="88">
        <v>3884.34</v>
      </c>
    </row>
    <row r="19" spans="1:4" ht="25.5">
      <c r="A19" s="86">
        <v>4</v>
      </c>
      <c r="B19" s="10" t="s">
        <v>247</v>
      </c>
      <c r="C19" s="2" t="s">
        <v>248</v>
      </c>
      <c r="D19" s="89">
        <v>1980</v>
      </c>
    </row>
    <row r="20" spans="1:4" ht="24">
      <c r="A20" s="86">
        <v>5</v>
      </c>
      <c r="B20" s="10" t="s">
        <v>249</v>
      </c>
      <c r="C20" s="2">
        <v>2014</v>
      </c>
      <c r="D20" s="89">
        <v>3095.5</v>
      </c>
    </row>
    <row r="21" spans="1:4" ht="12.75">
      <c r="A21" s="27"/>
      <c r="B21" s="156" t="s">
        <v>52</v>
      </c>
      <c r="C21" s="156"/>
      <c r="D21" s="100">
        <f>SUM(D16:D20)</f>
        <v>25262.25</v>
      </c>
    </row>
    <row r="22" spans="1:4" ht="12.75">
      <c r="A22" s="153" t="s">
        <v>198</v>
      </c>
      <c r="B22" s="160"/>
      <c r="C22" s="160"/>
      <c r="D22" s="160"/>
    </row>
    <row r="23" spans="1:4" ht="25.5">
      <c r="A23" s="27">
        <v>1</v>
      </c>
      <c r="B23" s="97" t="s">
        <v>183</v>
      </c>
      <c r="C23" s="27">
        <v>2012</v>
      </c>
      <c r="D23" s="98">
        <v>16000</v>
      </c>
    </row>
    <row r="24" spans="1:4" ht="12.75">
      <c r="A24" s="27">
        <v>2</v>
      </c>
      <c r="B24" s="97" t="s">
        <v>184</v>
      </c>
      <c r="C24" s="27">
        <v>2014</v>
      </c>
      <c r="D24" s="98">
        <v>6747.02</v>
      </c>
    </row>
    <row r="25" spans="1:4" ht="12.75">
      <c r="A25" s="27">
        <v>3</v>
      </c>
      <c r="B25" s="97" t="s">
        <v>185</v>
      </c>
      <c r="C25" s="27">
        <v>2013</v>
      </c>
      <c r="D25" s="98">
        <v>2307.48</v>
      </c>
    </row>
    <row r="26" spans="1:4" ht="12.75">
      <c r="A26" s="6"/>
      <c r="B26" s="157" t="s">
        <v>52</v>
      </c>
      <c r="C26" s="157"/>
      <c r="D26" s="101">
        <f>SUM(D23:D25)</f>
        <v>25054.5</v>
      </c>
    </row>
    <row r="28" spans="1:4" ht="14.25" customHeight="1">
      <c r="A28" s="155" t="s">
        <v>251</v>
      </c>
      <c r="B28" s="155"/>
      <c r="C28" s="155"/>
      <c r="D28" s="155"/>
    </row>
    <row r="29" spans="1:4" ht="38.25">
      <c r="A29" s="47" t="s">
        <v>2</v>
      </c>
      <c r="B29" s="47" t="s">
        <v>56</v>
      </c>
      <c r="C29" s="47" t="s">
        <v>54</v>
      </c>
      <c r="D29" s="94" t="s">
        <v>55</v>
      </c>
    </row>
    <row r="30" spans="1:4" ht="13.5" customHeight="1">
      <c r="A30" s="154" t="s">
        <v>206</v>
      </c>
      <c r="B30" s="154"/>
      <c r="C30" s="154"/>
      <c r="D30" s="154"/>
    </row>
    <row r="31" spans="1:4" ht="12.75">
      <c r="A31" s="2">
        <v>1</v>
      </c>
      <c r="B31" s="1" t="s">
        <v>85</v>
      </c>
      <c r="C31" s="2">
        <v>2009</v>
      </c>
      <c r="D31" s="81">
        <v>3220.8</v>
      </c>
    </row>
    <row r="32" spans="1:4" ht="12.75">
      <c r="A32" s="2">
        <v>2</v>
      </c>
      <c r="B32" s="1" t="s">
        <v>86</v>
      </c>
      <c r="C32" s="2">
        <v>2013</v>
      </c>
      <c r="D32" s="81">
        <v>1469.28</v>
      </c>
    </row>
    <row r="33" spans="1:4" ht="12.75">
      <c r="A33" s="2"/>
      <c r="B33" s="144" t="s">
        <v>52</v>
      </c>
      <c r="C33" s="144"/>
      <c r="D33" s="100">
        <v>4690.08</v>
      </c>
    </row>
    <row r="34" spans="1:4" ht="12.75">
      <c r="A34" s="153" t="s">
        <v>207</v>
      </c>
      <c r="B34" s="153"/>
      <c r="C34" s="153"/>
      <c r="D34" s="153"/>
    </row>
    <row r="35" spans="1:4" ht="12.75">
      <c r="A35" s="27">
        <v>1</v>
      </c>
      <c r="B35" s="9" t="s">
        <v>134</v>
      </c>
      <c r="C35" s="27">
        <v>2011</v>
      </c>
      <c r="D35" s="81">
        <v>10950</v>
      </c>
    </row>
    <row r="36" spans="1:4" ht="12.75">
      <c r="A36" s="86">
        <v>20</v>
      </c>
      <c r="B36" s="87" t="s">
        <v>250</v>
      </c>
      <c r="C36" s="2">
        <v>2011</v>
      </c>
      <c r="D36" s="89">
        <v>2376.56</v>
      </c>
    </row>
    <row r="37" spans="1:4" ht="12.75">
      <c r="A37" s="27"/>
      <c r="B37" s="144" t="s">
        <v>52</v>
      </c>
      <c r="C37" s="144"/>
      <c r="D37" s="100">
        <f>SUM(D35:D36)</f>
        <v>13326.56</v>
      </c>
    </row>
    <row r="39" spans="1:4" ht="14.25" customHeight="1">
      <c r="A39" s="161" t="s">
        <v>253</v>
      </c>
      <c r="B39" s="162"/>
      <c r="C39" s="162"/>
      <c r="D39" s="163"/>
    </row>
    <row r="40" spans="1:4" ht="12.75" customHeight="1" thickBot="1">
      <c r="A40" s="7" t="s">
        <v>2</v>
      </c>
      <c r="B40" s="7" t="s">
        <v>135</v>
      </c>
      <c r="C40" s="7" t="s">
        <v>54</v>
      </c>
      <c r="D40" s="91" t="s">
        <v>55</v>
      </c>
    </row>
    <row r="41" spans="1:4" ht="13.5" customHeight="1" thickBot="1">
      <c r="A41" s="164" t="s">
        <v>130</v>
      </c>
      <c r="B41" s="165"/>
      <c r="C41" s="165"/>
      <c r="D41" s="166"/>
    </row>
    <row r="42" spans="1:4" ht="25.5">
      <c r="A42" s="4">
        <v>1</v>
      </c>
      <c r="B42" s="8" t="s">
        <v>136</v>
      </c>
      <c r="C42" s="4">
        <v>2011</v>
      </c>
      <c r="D42" s="79">
        <v>4838.83</v>
      </c>
    </row>
    <row r="43" spans="1:4" ht="25.5">
      <c r="A43" s="5">
        <v>2</v>
      </c>
      <c r="B43" s="11" t="s">
        <v>137</v>
      </c>
      <c r="C43" s="5">
        <v>2011</v>
      </c>
      <c r="D43" s="90">
        <v>6931.61</v>
      </c>
    </row>
    <row r="44" spans="1:4" ht="25.5">
      <c r="A44" s="5">
        <v>3</v>
      </c>
      <c r="B44" s="11" t="s">
        <v>138</v>
      </c>
      <c r="C44" s="5">
        <v>2011</v>
      </c>
      <c r="D44" s="90">
        <v>18179.68</v>
      </c>
    </row>
    <row r="45" spans="1:4" ht="12.75">
      <c r="A45" s="5"/>
      <c r="B45" s="12" t="s">
        <v>52</v>
      </c>
      <c r="C45" s="5"/>
      <c r="D45" s="92">
        <f>SUM(D42:D44)</f>
        <v>29950.12</v>
      </c>
    </row>
    <row r="47" spans="2:4" ht="12.75">
      <c r="B47" s="158" t="s">
        <v>201</v>
      </c>
      <c r="C47" s="159"/>
      <c r="D47" s="21">
        <f>SUM(D8,D11,D14,D21,D26,)</f>
        <v>60185.75</v>
      </c>
    </row>
    <row r="48" spans="2:4" ht="12.75">
      <c r="B48" s="158" t="s">
        <v>202</v>
      </c>
      <c r="C48" s="159"/>
      <c r="D48" s="21">
        <f>SUM(D33,D37)</f>
        <v>18016.64</v>
      </c>
    </row>
    <row r="49" spans="2:4" ht="12.75">
      <c r="B49" s="158" t="s">
        <v>203</v>
      </c>
      <c r="C49" s="159"/>
      <c r="D49" s="21">
        <f>D45</f>
        <v>29950.12</v>
      </c>
    </row>
    <row r="50" spans="2:4" ht="12.75">
      <c r="B50" s="158" t="s">
        <v>52</v>
      </c>
      <c r="C50" s="159"/>
      <c r="D50" s="22">
        <f>SUM(D47:D49)</f>
        <v>108152.51</v>
      </c>
    </row>
    <row r="52" spans="4:9" ht="12.75">
      <c r="D52" s="122"/>
      <c r="E52" s="123"/>
      <c r="F52" s="123"/>
      <c r="G52" s="123"/>
      <c r="H52" s="123"/>
      <c r="I52" s="123"/>
    </row>
    <row r="53" spans="4:9" ht="14.25" customHeight="1">
      <c r="D53" s="122"/>
      <c r="E53" s="124"/>
      <c r="F53" s="124"/>
      <c r="G53" s="123"/>
      <c r="H53" s="123"/>
      <c r="I53" s="123"/>
    </row>
    <row r="54" spans="4:9" ht="12.75">
      <c r="D54" s="122"/>
      <c r="E54" s="123"/>
      <c r="F54" s="123"/>
      <c r="G54" s="123"/>
      <c r="H54" s="123"/>
      <c r="I54" s="123"/>
    </row>
    <row r="55" spans="4:9" ht="12.75">
      <c r="D55" s="122"/>
      <c r="E55" s="123"/>
      <c r="F55" s="123"/>
      <c r="G55" s="123"/>
      <c r="H55" s="123"/>
      <c r="I55" s="123"/>
    </row>
    <row r="56" spans="4:9" ht="12.75">
      <c r="D56" s="122"/>
      <c r="E56" s="123"/>
      <c r="F56" s="123"/>
      <c r="G56" s="123"/>
      <c r="H56" s="123"/>
      <c r="I56" s="123"/>
    </row>
    <row r="57" spans="4:9" ht="12.75">
      <c r="D57" s="122"/>
      <c r="E57" s="123"/>
      <c r="F57" s="123"/>
      <c r="G57" s="123"/>
      <c r="H57" s="123"/>
      <c r="I57" s="123"/>
    </row>
    <row r="58" spans="4:9" ht="12.75">
      <c r="D58" s="122"/>
      <c r="E58" s="123"/>
      <c r="F58" s="123"/>
      <c r="G58" s="123"/>
      <c r="H58" s="123"/>
      <c r="I58" s="123"/>
    </row>
    <row r="80" ht="12.75">
      <c r="E80" s="3"/>
    </row>
    <row r="81" ht="14.25" customHeight="1"/>
    <row r="82" ht="14.25" customHeight="1" thickBot="1"/>
    <row r="83" spans="1:34" s="13" customFormat="1" ht="13.5" thickBot="1">
      <c r="A83"/>
      <c r="B83"/>
      <c r="C83" s="93"/>
      <c r="D83" s="7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4"/>
    </row>
  </sheetData>
  <sheetProtection/>
  <mergeCells count="19">
    <mergeCell ref="B50:C50"/>
    <mergeCell ref="A3:D3"/>
    <mergeCell ref="A12:C12"/>
    <mergeCell ref="A15:D15"/>
    <mergeCell ref="A39:D39"/>
    <mergeCell ref="A41:D41"/>
    <mergeCell ref="A22:D22"/>
    <mergeCell ref="B47:C47"/>
    <mergeCell ref="B48:C48"/>
    <mergeCell ref="B49:C49"/>
    <mergeCell ref="B37:C37"/>
    <mergeCell ref="A34:D34"/>
    <mergeCell ref="A30:D30"/>
    <mergeCell ref="A28:D28"/>
    <mergeCell ref="B8:C8"/>
    <mergeCell ref="B14:C14"/>
    <mergeCell ref="B21:C21"/>
    <mergeCell ref="B26:C26"/>
    <mergeCell ref="B33:C33"/>
  </mergeCells>
  <printOptions/>
  <pageMargins left="0.7480314960629921" right="0.35433070866141736" top="0.6299212598425197" bottom="0.5511811023622047" header="0.5118110236220472" footer="0.15748031496062992"/>
  <pageSetup fitToHeight="2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7">
      <selection activeCell="B11" sqref="B3:B11"/>
    </sheetView>
  </sheetViews>
  <sheetFormatPr defaultColWidth="9.140625" defaultRowHeight="12.75"/>
  <cols>
    <col min="1" max="1" width="49.57421875" style="0" customWidth="1"/>
    <col min="2" max="2" width="24.00390625" style="76" customWidth="1"/>
    <col min="3" max="3" width="15.7109375" style="0" customWidth="1"/>
  </cols>
  <sheetData>
    <row r="1" spans="1:2" ht="15.75">
      <c r="A1" s="121" t="s">
        <v>273</v>
      </c>
      <c r="B1" s="73"/>
    </row>
    <row r="2" spans="1:3" ht="67.5" customHeight="1">
      <c r="A2" s="71" t="s">
        <v>237</v>
      </c>
      <c r="B2" s="74" t="s">
        <v>275</v>
      </c>
      <c r="C2" s="72" t="s">
        <v>236</v>
      </c>
    </row>
    <row r="3" spans="1:3" ht="14.25" customHeight="1">
      <c r="A3" s="68" t="s">
        <v>206</v>
      </c>
      <c r="B3" s="75">
        <v>3446.5</v>
      </c>
      <c r="C3" s="70">
        <v>0</v>
      </c>
    </row>
    <row r="4" spans="1:3" ht="12.75">
      <c r="A4" s="60" t="s">
        <v>208</v>
      </c>
      <c r="B4" s="75">
        <v>316044.2</v>
      </c>
      <c r="C4" s="70">
        <v>0</v>
      </c>
    </row>
    <row r="5" spans="1:3" ht="12.75">
      <c r="A5" s="60" t="s">
        <v>254</v>
      </c>
      <c r="B5" s="75">
        <v>285378.7</v>
      </c>
      <c r="C5" s="70">
        <v>0</v>
      </c>
    </row>
    <row r="6" spans="1:3" ht="12.75">
      <c r="A6" s="60" t="s">
        <v>209</v>
      </c>
      <c r="B6" s="75">
        <v>892705.5299999999</v>
      </c>
      <c r="C6" s="70">
        <v>0</v>
      </c>
    </row>
    <row r="7" spans="1:3" ht="12.75">
      <c r="A7" s="60" t="s">
        <v>210</v>
      </c>
      <c r="B7" s="75">
        <v>292052.29000000004</v>
      </c>
      <c r="C7" s="69">
        <v>155324.99</v>
      </c>
    </row>
    <row r="8" spans="1:3" ht="22.5" customHeight="1">
      <c r="A8" s="60" t="s">
        <v>211</v>
      </c>
      <c r="B8" s="168">
        <v>100000</v>
      </c>
      <c r="C8" s="70">
        <v>0</v>
      </c>
    </row>
    <row r="9" spans="1:3" ht="48.75" customHeight="1">
      <c r="A9" s="167" t="s">
        <v>193</v>
      </c>
      <c r="B9" s="168"/>
      <c r="C9" s="167">
        <v>0</v>
      </c>
    </row>
    <row r="10" spans="1:3" ht="44.25" customHeight="1">
      <c r="A10" s="167"/>
      <c r="B10" s="168"/>
      <c r="C10" s="167"/>
    </row>
    <row r="11" spans="1:3" ht="42.75" customHeight="1">
      <c r="A11" s="60" t="s">
        <v>212</v>
      </c>
      <c r="B11" s="75">
        <v>109814.05</v>
      </c>
      <c r="C11" s="70"/>
    </row>
    <row r="12" spans="1:2" ht="38.25" customHeight="1">
      <c r="A12" s="77" t="s">
        <v>52</v>
      </c>
      <c r="B12" s="78">
        <f>SUM(B3:B11)</f>
        <v>1999441.27</v>
      </c>
    </row>
  </sheetData>
  <sheetProtection/>
  <mergeCells count="3">
    <mergeCell ref="A9:A10"/>
    <mergeCell ref="C9:C10"/>
    <mergeCell ref="B8:B10"/>
  </mergeCells>
  <printOptions/>
  <pageMargins left="0.7480314960629921" right="0.4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4.421875" style="50" bestFit="1" customWidth="1"/>
    <col min="2" max="2" width="32.28125" style="50" bestFit="1" customWidth="1"/>
    <col min="3" max="3" width="21.00390625" style="105" customWidth="1"/>
    <col min="4" max="4" width="23.00390625" style="50" customWidth="1"/>
    <col min="5" max="6" width="15.00390625" style="50" customWidth="1"/>
    <col min="7" max="16384" width="9.140625" style="50" customWidth="1"/>
  </cols>
  <sheetData>
    <row r="1" ht="15.75">
      <c r="A1" s="120" t="s">
        <v>268</v>
      </c>
    </row>
    <row r="3" spans="1:6" ht="21.75" customHeight="1">
      <c r="A3" s="171" t="s">
        <v>267</v>
      </c>
      <c r="B3" s="171"/>
      <c r="C3" s="171"/>
      <c r="D3" s="171"/>
      <c r="E3" s="104"/>
      <c r="F3" s="104"/>
    </row>
    <row r="4" spans="1:4" ht="15">
      <c r="A4" s="106" t="s">
        <v>257</v>
      </c>
      <c r="B4" s="107" t="s">
        <v>258</v>
      </c>
      <c r="C4" s="108" t="s">
        <v>259</v>
      </c>
      <c r="D4" s="109" t="s">
        <v>260</v>
      </c>
    </row>
    <row r="5" spans="1:4" ht="42.75" customHeight="1">
      <c r="A5" s="110" t="s">
        <v>261</v>
      </c>
      <c r="B5" s="111" t="s">
        <v>262</v>
      </c>
      <c r="C5" s="112">
        <v>41635</v>
      </c>
      <c r="D5" s="113">
        <v>3361</v>
      </c>
    </row>
    <row r="6" spans="1:4" ht="42.75" customHeight="1">
      <c r="A6" s="110" t="s">
        <v>263</v>
      </c>
      <c r="B6" s="111" t="s">
        <v>262</v>
      </c>
      <c r="C6" s="112">
        <v>41845</v>
      </c>
      <c r="D6" s="113">
        <v>636</v>
      </c>
    </row>
    <row r="7" spans="1:4" ht="42.75" customHeight="1">
      <c r="A7" s="110" t="s">
        <v>186</v>
      </c>
      <c r="B7" s="111" t="s">
        <v>262</v>
      </c>
      <c r="C7" s="112">
        <v>41775</v>
      </c>
      <c r="D7" s="113">
        <v>2919</v>
      </c>
    </row>
    <row r="8" spans="1:4" ht="42.75" customHeight="1">
      <c r="A8" s="110" t="s">
        <v>186</v>
      </c>
      <c r="B8" s="111" t="s">
        <v>262</v>
      </c>
      <c r="C8" s="112">
        <v>41775</v>
      </c>
      <c r="D8" s="113">
        <v>0</v>
      </c>
    </row>
    <row r="9" spans="1:4" ht="42.75" customHeight="1">
      <c r="A9" s="110" t="s">
        <v>263</v>
      </c>
      <c r="B9" s="111" t="s">
        <v>262</v>
      </c>
      <c r="C9" s="112">
        <v>41572</v>
      </c>
      <c r="D9" s="113">
        <v>500</v>
      </c>
    </row>
    <row r="10" spans="1:4" ht="42.75" customHeight="1">
      <c r="A10" s="110" t="s">
        <v>101</v>
      </c>
      <c r="B10" s="111" t="s">
        <v>262</v>
      </c>
      <c r="C10" s="112">
        <v>41775</v>
      </c>
      <c r="D10" s="113">
        <v>4760</v>
      </c>
    </row>
    <row r="11" spans="1:4" ht="42.75" customHeight="1">
      <c r="A11" s="110" t="s">
        <v>266</v>
      </c>
      <c r="B11" s="111" t="s">
        <v>262</v>
      </c>
      <c r="C11" s="112">
        <v>41872</v>
      </c>
      <c r="D11" s="113">
        <v>617</v>
      </c>
    </row>
    <row r="12" spans="1:4" ht="42.75" customHeight="1">
      <c r="A12" s="110" t="s">
        <v>186</v>
      </c>
      <c r="B12" s="111" t="s">
        <v>264</v>
      </c>
      <c r="C12" s="112">
        <v>41886</v>
      </c>
      <c r="D12" s="113">
        <v>83</v>
      </c>
    </row>
    <row r="13" spans="1:4" ht="42.75" customHeight="1">
      <c r="A13" s="110" t="s">
        <v>263</v>
      </c>
      <c r="B13" s="111" t="s">
        <v>265</v>
      </c>
      <c r="C13" s="112">
        <v>41201</v>
      </c>
      <c r="D13" s="113">
        <v>1168.13</v>
      </c>
    </row>
    <row r="14" spans="2:4" ht="27" customHeight="1">
      <c r="B14" s="169" t="s">
        <v>52</v>
      </c>
      <c r="C14" s="170"/>
      <c r="D14" s="78">
        <f>SUM(D5:D13)</f>
        <v>14044.130000000001</v>
      </c>
    </row>
  </sheetData>
  <sheetProtection/>
  <mergeCells count="2">
    <mergeCell ref="B14:C14"/>
    <mergeCell ref="A3:D3"/>
  </mergeCells>
  <printOptions/>
  <pageMargins left="0.7480314960629921" right="0.35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view="pageBreakPreview" zoomScale="60" zoomScaleNormal="85" zoomScalePageLayoutView="0" workbookViewId="0" topLeftCell="A3">
      <selection activeCell="T8" sqref="T8"/>
    </sheetView>
  </sheetViews>
  <sheetFormatPr defaultColWidth="9.140625" defaultRowHeight="12.75"/>
  <cols>
    <col min="1" max="1" width="4.28125" style="114" customWidth="1"/>
    <col min="2" max="2" width="24.421875" style="114" customWidth="1"/>
    <col min="3" max="3" width="20.421875" style="114" customWidth="1"/>
    <col min="4" max="4" width="22.28125" style="114" customWidth="1"/>
    <col min="5" max="5" width="14.8515625" style="50" customWidth="1"/>
    <col min="6" max="6" width="14.00390625" style="114" customWidth="1"/>
    <col min="7" max="8" width="9.140625" style="114" customWidth="1"/>
    <col min="9" max="9" width="12.8515625" style="114" customWidth="1"/>
    <col min="10" max="10" width="8.28125" style="114" customWidth="1"/>
    <col min="11" max="11" width="9.140625" style="114" customWidth="1"/>
    <col min="12" max="12" width="11.421875" style="114" customWidth="1"/>
    <col min="13" max="14" width="9.140625" style="114" customWidth="1"/>
    <col min="15" max="15" width="15.57421875" style="114" customWidth="1"/>
    <col min="16" max="16" width="15.57421875" style="115" customWidth="1"/>
    <col min="17" max="18" width="11.140625" style="114" customWidth="1"/>
    <col min="19" max="19" width="12.00390625" style="114" customWidth="1"/>
    <col min="20" max="20" width="14.00390625" style="114" customWidth="1"/>
    <col min="21" max="21" width="9.140625" style="114" customWidth="1"/>
    <col min="22" max="22" width="10.421875" style="114" bestFit="1" customWidth="1"/>
    <col min="23" max="16384" width="9.140625" style="114" customWidth="1"/>
  </cols>
  <sheetData>
    <row r="1" ht="29.25" customHeight="1">
      <c r="A1" s="118" t="s">
        <v>269</v>
      </c>
    </row>
    <row r="2" spans="1:20" ht="12.75">
      <c r="A2" s="103"/>
      <c r="B2" s="103"/>
      <c r="C2" s="103"/>
      <c r="D2" s="103"/>
      <c r="E2" s="116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17"/>
      <c r="Q2" s="103"/>
      <c r="R2" s="103"/>
      <c r="S2" s="103"/>
      <c r="T2" s="103"/>
    </row>
    <row r="3" spans="1:20" ht="16.5">
      <c r="A3" s="178" t="s">
        <v>58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2.75" customHeight="1">
      <c r="A4" s="179" t="s">
        <v>59</v>
      </c>
      <c r="B4" s="146" t="s">
        <v>60</v>
      </c>
      <c r="C4" s="146" t="s">
        <v>61</v>
      </c>
      <c r="D4" s="146" t="s">
        <v>62</v>
      </c>
      <c r="E4" s="146" t="s">
        <v>63</v>
      </c>
      <c r="F4" s="146" t="s">
        <v>102</v>
      </c>
      <c r="G4" s="146" t="s">
        <v>64</v>
      </c>
      <c r="H4" s="146" t="s">
        <v>65</v>
      </c>
      <c r="I4" s="146" t="s">
        <v>66</v>
      </c>
      <c r="J4" s="146" t="s">
        <v>67</v>
      </c>
      <c r="K4" s="146" t="s">
        <v>68</v>
      </c>
      <c r="L4" s="146" t="s">
        <v>69</v>
      </c>
      <c r="M4" s="146" t="s">
        <v>70</v>
      </c>
      <c r="N4" s="146" t="s">
        <v>71</v>
      </c>
      <c r="O4" s="146" t="s">
        <v>72</v>
      </c>
      <c r="P4" s="175" t="s">
        <v>271</v>
      </c>
      <c r="Q4" s="146" t="s">
        <v>73</v>
      </c>
      <c r="R4" s="146"/>
      <c r="S4" s="146" t="s">
        <v>239</v>
      </c>
      <c r="T4" s="146"/>
    </row>
    <row r="5" spans="1:20" ht="12.75" customHeight="1">
      <c r="A5" s="179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76"/>
      <c r="Q5" s="146"/>
      <c r="R5" s="146"/>
      <c r="S5" s="146"/>
      <c r="T5" s="146"/>
    </row>
    <row r="6" spans="1:20" ht="80.25" customHeight="1">
      <c r="A6" s="179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77"/>
      <c r="Q6" s="2" t="s">
        <v>74</v>
      </c>
      <c r="R6" s="2" t="s">
        <v>75</v>
      </c>
      <c r="S6" s="2" t="s">
        <v>74</v>
      </c>
      <c r="T6" s="2" t="s">
        <v>75</v>
      </c>
    </row>
    <row r="7" spans="1:20" ht="36.75" customHeight="1">
      <c r="A7" s="180" t="s">
        <v>213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</row>
    <row r="8" spans="1:22" ht="61.5" customHeight="1">
      <c r="A8" s="2">
        <v>1</v>
      </c>
      <c r="B8" s="2" t="s">
        <v>103</v>
      </c>
      <c r="C8" s="2" t="s">
        <v>104</v>
      </c>
      <c r="D8" s="2" t="s">
        <v>105</v>
      </c>
      <c r="E8" s="2" t="s">
        <v>106</v>
      </c>
      <c r="F8" s="2" t="s">
        <v>107</v>
      </c>
      <c r="G8" s="2">
        <v>1248</v>
      </c>
      <c r="H8" s="2">
        <v>2012</v>
      </c>
      <c r="I8" s="82" t="s">
        <v>238</v>
      </c>
      <c r="J8" s="2">
        <v>2</v>
      </c>
      <c r="K8" s="2" t="s">
        <v>108</v>
      </c>
      <c r="L8" s="2">
        <v>2020</v>
      </c>
      <c r="M8" s="2" t="s">
        <v>92</v>
      </c>
      <c r="N8" s="2">
        <v>12000</v>
      </c>
      <c r="O8" s="2" t="s">
        <v>272</v>
      </c>
      <c r="P8" s="80" t="s">
        <v>274</v>
      </c>
      <c r="Q8" s="84">
        <v>42449</v>
      </c>
      <c r="R8" s="84">
        <v>43543</v>
      </c>
      <c r="S8" s="84">
        <v>42449</v>
      </c>
      <c r="T8" s="84">
        <v>43543</v>
      </c>
      <c r="V8" s="125"/>
    </row>
    <row r="9" spans="1:20" ht="36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</row>
    <row r="10" spans="1:20" ht="36.75" customHeight="1">
      <c r="A10" s="2">
        <v>1</v>
      </c>
      <c r="B10" s="2" t="s">
        <v>240</v>
      </c>
      <c r="C10" s="2" t="s">
        <v>139</v>
      </c>
      <c r="D10" s="2" t="s">
        <v>140</v>
      </c>
      <c r="E10" s="2" t="s">
        <v>141</v>
      </c>
      <c r="F10" s="2" t="s">
        <v>142</v>
      </c>
      <c r="G10" s="2">
        <v>11100</v>
      </c>
      <c r="H10" s="2">
        <v>1988</v>
      </c>
      <c r="I10" s="2" t="s">
        <v>143</v>
      </c>
      <c r="J10" s="2">
        <v>6</v>
      </c>
      <c r="K10" s="2">
        <v>2500</v>
      </c>
      <c r="L10" s="2">
        <v>10390</v>
      </c>
      <c r="M10" s="2" t="s">
        <v>96</v>
      </c>
      <c r="N10" s="2">
        <v>17752</v>
      </c>
      <c r="O10" s="2" t="s">
        <v>144</v>
      </c>
      <c r="P10" s="80" t="s">
        <v>144</v>
      </c>
      <c r="Q10" s="84">
        <v>42508</v>
      </c>
      <c r="R10" s="84">
        <v>43602</v>
      </c>
      <c r="S10" s="2" t="s">
        <v>144</v>
      </c>
      <c r="T10" s="2" t="s">
        <v>144</v>
      </c>
    </row>
    <row r="11" spans="1:20" ht="36.75" customHeight="1">
      <c r="A11" s="2">
        <v>2</v>
      </c>
      <c r="B11" s="2" t="s">
        <v>241</v>
      </c>
      <c r="C11" s="2" t="s">
        <v>145</v>
      </c>
      <c r="D11" s="2" t="s">
        <v>146</v>
      </c>
      <c r="E11" s="2" t="s">
        <v>147</v>
      </c>
      <c r="F11" s="2" t="s">
        <v>142</v>
      </c>
      <c r="G11" s="2">
        <v>11100</v>
      </c>
      <c r="H11" s="2">
        <v>1998</v>
      </c>
      <c r="I11" s="2" t="s">
        <v>148</v>
      </c>
      <c r="J11" s="2">
        <v>6</v>
      </c>
      <c r="K11" s="2">
        <v>6430</v>
      </c>
      <c r="L11" s="2">
        <v>15400</v>
      </c>
      <c r="M11" s="2" t="s">
        <v>96</v>
      </c>
      <c r="N11" s="2">
        <v>25616</v>
      </c>
      <c r="O11" s="2" t="s">
        <v>144</v>
      </c>
      <c r="P11" s="80" t="s">
        <v>144</v>
      </c>
      <c r="Q11" s="84">
        <v>42342</v>
      </c>
      <c r="R11" s="84">
        <v>43437</v>
      </c>
      <c r="S11" s="2" t="s">
        <v>144</v>
      </c>
      <c r="T11" s="2" t="s">
        <v>144</v>
      </c>
    </row>
    <row r="12" spans="1:20" ht="36.75" customHeight="1">
      <c r="A12" s="2">
        <v>3</v>
      </c>
      <c r="B12" s="2" t="s">
        <v>242</v>
      </c>
      <c r="C12" s="2" t="s">
        <v>149</v>
      </c>
      <c r="D12" s="2" t="s">
        <v>150</v>
      </c>
      <c r="E12" s="2" t="s">
        <v>151</v>
      </c>
      <c r="F12" s="2" t="s">
        <v>142</v>
      </c>
      <c r="G12" s="2">
        <v>2417</v>
      </c>
      <c r="H12" s="2">
        <v>2005</v>
      </c>
      <c r="I12" s="2" t="s">
        <v>152</v>
      </c>
      <c r="J12" s="2">
        <v>5</v>
      </c>
      <c r="K12" s="2">
        <v>1006</v>
      </c>
      <c r="L12" s="2">
        <v>3490</v>
      </c>
      <c r="M12" s="2" t="s">
        <v>96</v>
      </c>
      <c r="N12" s="2">
        <v>12678</v>
      </c>
      <c r="O12" s="2" t="s">
        <v>144</v>
      </c>
      <c r="P12" s="80" t="s">
        <v>144</v>
      </c>
      <c r="Q12" s="84">
        <v>42332</v>
      </c>
      <c r="R12" s="84">
        <v>43427</v>
      </c>
      <c r="S12" s="2" t="s">
        <v>153</v>
      </c>
      <c r="T12" s="2" t="s">
        <v>153</v>
      </c>
    </row>
    <row r="13" spans="1:20" ht="36.75" customHeight="1">
      <c r="A13" s="172" t="s">
        <v>243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4"/>
    </row>
    <row r="14" spans="1:20" ht="36.75" customHeight="1">
      <c r="A14" s="2">
        <v>4</v>
      </c>
      <c r="B14" s="2" t="s">
        <v>245</v>
      </c>
      <c r="C14" s="2" t="s">
        <v>154</v>
      </c>
      <c r="D14" s="2" t="s">
        <v>155</v>
      </c>
      <c r="E14" s="2" t="s">
        <v>156</v>
      </c>
      <c r="F14" s="2" t="s">
        <v>142</v>
      </c>
      <c r="G14" s="2">
        <v>6842</v>
      </c>
      <c r="H14" s="2">
        <v>1981</v>
      </c>
      <c r="I14" s="2" t="s">
        <v>157</v>
      </c>
      <c r="J14" s="2">
        <v>6</v>
      </c>
      <c r="K14" s="2">
        <v>2500</v>
      </c>
      <c r="L14" s="2">
        <v>11000</v>
      </c>
      <c r="M14" s="2" t="s">
        <v>96</v>
      </c>
      <c r="N14" s="2">
        <v>21030</v>
      </c>
      <c r="O14" s="2" t="s">
        <v>144</v>
      </c>
      <c r="P14" s="80" t="s">
        <v>144</v>
      </c>
      <c r="Q14" s="84">
        <v>42373</v>
      </c>
      <c r="R14" s="84">
        <v>43468</v>
      </c>
      <c r="S14" s="2" t="s">
        <v>144</v>
      </c>
      <c r="T14" s="2" t="s">
        <v>144</v>
      </c>
    </row>
    <row r="15" spans="1:20" ht="36.75" customHeight="1">
      <c r="A15" s="2">
        <v>6</v>
      </c>
      <c r="B15" s="2" t="s">
        <v>246</v>
      </c>
      <c r="C15" s="2" t="s">
        <v>161</v>
      </c>
      <c r="D15" s="2" t="s">
        <v>162</v>
      </c>
      <c r="E15" s="83" t="s">
        <v>163</v>
      </c>
      <c r="F15" s="2" t="s">
        <v>142</v>
      </c>
      <c r="G15" s="2">
        <v>2417</v>
      </c>
      <c r="H15" s="2">
        <v>1996</v>
      </c>
      <c r="I15" s="2"/>
      <c r="J15" s="2">
        <v>7</v>
      </c>
      <c r="K15" s="2">
        <v>800</v>
      </c>
      <c r="L15" s="2">
        <v>3000</v>
      </c>
      <c r="M15" s="2" t="s">
        <v>96</v>
      </c>
      <c r="N15" s="2">
        <v>12480</v>
      </c>
      <c r="O15" s="2" t="s">
        <v>144</v>
      </c>
      <c r="P15" s="80" t="s">
        <v>144</v>
      </c>
      <c r="Q15" s="84">
        <v>42555</v>
      </c>
      <c r="R15" s="84">
        <v>43649</v>
      </c>
      <c r="S15" s="2" t="s">
        <v>153</v>
      </c>
      <c r="T15" s="2" t="s">
        <v>153</v>
      </c>
    </row>
    <row r="16" spans="1:20" ht="36.75" customHeight="1">
      <c r="A16" s="172" t="s">
        <v>244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ht="36.75" customHeight="1">
      <c r="A17" s="2">
        <v>5</v>
      </c>
      <c r="B17" s="2" t="s">
        <v>240</v>
      </c>
      <c r="C17" s="2" t="s">
        <v>158</v>
      </c>
      <c r="D17" s="2">
        <v>823303</v>
      </c>
      <c r="E17" s="2" t="s">
        <v>159</v>
      </c>
      <c r="F17" s="2" t="s">
        <v>142</v>
      </c>
      <c r="G17" s="2">
        <v>6842</v>
      </c>
      <c r="H17" s="2">
        <v>1978</v>
      </c>
      <c r="I17" s="2" t="s">
        <v>160</v>
      </c>
      <c r="J17" s="2">
        <v>6</v>
      </c>
      <c r="K17" s="2"/>
      <c r="L17" s="2">
        <v>12350</v>
      </c>
      <c r="M17" s="2" t="s">
        <v>96</v>
      </c>
      <c r="N17" s="2">
        <v>43126</v>
      </c>
      <c r="O17" s="2" t="s">
        <v>144</v>
      </c>
      <c r="P17" s="80" t="s">
        <v>144</v>
      </c>
      <c r="Q17" s="84">
        <v>42373</v>
      </c>
      <c r="R17" s="84">
        <v>43468</v>
      </c>
      <c r="S17" s="2" t="s">
        <v>144</v>
      </c>
      <c r="T17" s="2" t="s">
        <v>144</v>
      </c>
    </row>
    <row r="26" ht="12.75">
      <c r="E26" s="114"/>
    </row>
  </sheetData>
  <sheetProtection/>
  <mergeCells count="24">
    <mergeCell ref="N4:N6"/>
    <mergeCell ref="O4:O6"/>
    <mergeCell ref="K4:K6"/>
    <mergeCell ref="L4:L6"/>
    <mergeCell ref="A3:K3"/>
    <mergeCell ref="L3:T3"/>
    <mergeCell ref="A4:A6"/>
    <mergeCell ref="B4:B6"/>
    <mergeCell ref="C4:C6"/>
    <mergeCell ref="A13:T13"/>
    <mergeCell ref="D4:D6"/>
    <mergeCell ref="E4:E6"/>
    <mergeCell ref="F4:F6"/>
    <mergeCell ref="G4:G6"/>
    <mergeCell ref="A16:T16"/>
    <mergeCell ref="P4:P6"/>
    <mergeCell ref="Q4:R5"/>
    <mergeCell ref="M4:M6"/>
    <mergeCell ref="H4:H6"/>
    <mergeCell ref="I4:I6"/>
    <mergeCell ref="J4:J6"/>
    <mergeCell ref="A9:T9"/>
    <mergeCell ref="S4:T5"/>
    <mergeCell ref="A7:T7"/>
  </mergeCells>
  <printOptions/>
  <pageMargins left="0.35" right="0.15" top="0.984251968503937" bottom="0.984251968503937" header="0.5118110236220472" footer="0.5118110236220472"/>
  <pageSetup fitToHeight="1" fitToWidth="1" horizontalDpi="600" verticalDpi="600" orientation="landscape" pageOrder="overThenDown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57421875" style="0" customWidth="1"/>
    <col min="2" max="2" width="59.421875" style="0" customWidth="1"/>
    <col min="3" max="3" width="37.8515625" style="0" customWidth="1"/>
  </cols>
  <sheetData>
    <row r="1" ht="15.75">
      <c r="A1" s="119" t="s">
        <v>270</v>
      </c>
    </row>
    <row r="5" spans="1:3" ht="25.5">
      <c r="A5" s="62" t="s">
        <v>59</v>
      </c>
      <c r="B5" s="62" t="s">
        <v>76</v>
      </c>
      <c r="C5" s="63" t="s">
        <v>77</v>
      </c>
    </row>
    <row r="6" spans="1:3" ht="12.75">
      <c r="A6" s="153" t="s">
        <v>214</v>
      </c>
      <c r="B6" s="153"/>
      <c r="C6" s="153"/>
    </row>
    <row r="7" spans="1:3" ht="38.25">
      <c r="A7" s="18" t="s">
        <v>78</v>
      </c>
      <c r="B7" s="19" t="s">
        <v>187</v>
      </c>
      <c r="C7" s="102" t="s">
        <v>255</v>
      </c>
    </row>
    <row r="8" spans="1:3" ht="12.75">
      <c r="A8" s="18" t="s">
        <v>79</v>
      </c>
      <c r="B8" s="6" t="s">
        <v>188</v>
      </c>
      <c r="C8" s="85" t="s">
        <v>256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Admin</cp:lastModifiedBy>
  <cp:lastPrinted>2015-06-11T10:45:02Z</cp:lastPrinted>
  <dcterms:created xsi:type="dcterms:W3CDTF">2015-06-01T11:15:22Z</dcterms:created>
  <dcterms:modified xsi:type="dcterms:W3CDTF">2015-06-15T10:09:00Z</dcterms:modified>
  <cp:category/>
  <cp:version/>
  <cp:contentType/>
  <cp:contentStatus/>
</cp:coreProperties>
</file>